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ále" sheetId="1" r:id="rId5"/>
    <sheet state="visible" name="Pořadí celkem" sheetId="2" r:id="rId6"/>
    <sheet state="visible" name="Ženy" sheetId="3" r:id="rId7"/>
    <sheet state="hidden" name="Na podloubí" sheetId="4" r:id="rId8"/>
    <sheet state="visible" name="Na podloubí pořadí" sheetId="5" r:id="rId9"/>
    <sheet state="hidden" name="Honzík" sheetId="6" r:id="rId10"/>
    <sheet state="visible" name="Honzík pořadí" sheetId="7" r:id="rId11"/>
    <sheet state="hidden" name="Ž.dromedár" sheetId="8" r:id="rId12"/>
    <sheet state="visible" name="Ž.dromedár pořadí" sheetId="9" r:id="rId13"/>
    <sheet state="hidden" name="Modrý Krocan" sheetId="10" r:id="rId14"/>
    <sheet state="visible" name="Modrý Krocan pořadí" sheetId="11" r:id="rId15"/>
    <sheet state="hidden" name="Hero" sheetId="12" r:id="rId16"/>
    <sheet state="visible" name="Hero pořadí" sheetId="13" r:id="rId17"/>
    <sheet state="hidden" name="Havránek" sheetId="14" r:id="rId18"/>
    <sheet state="visible" name="Havránek pořadí" sheetId="15" r:id="rId19"/>
    <sheet state="hidden" name="Miapr" sheetId="16" r:id="rId20"/>
    <sheet state="visible" name="Miapr pořadí" sheetId="17" r:id="rId21"/>
    <sheet state="hidden" name="Řízkárna" sheetId="18" r:id="rId22"/>
    <sheet state="visible" name="Řízkárna pořadí" sheetId="19" r:id="rId23"/>
  </sheets>
  <definedNames>
    <definedName hidden="1" localSheetId="1" name="_xlnm._FilterDatabase">'Pořadí celkem'!$B$3:$H$320</definedName>
    <definedName hidden="1" localSheetId="2" name="_xlnm._FilterDatabase">'Ženy'!$B$3:$H$51</definedName>
    <definedName hidden="1" localSheetId="4" name="_xlnm._FilterDatabase">'Na podloubí pořadí'!$B$3:$D$133</definedName>
    <definedName hidden="1" localSheetId="6" name="_xlnm._FilterDatabase">'Honzík pořadí'!$B$3:$D$133</definedName>
    <definedName hidden="1" localSheetId="8" name="_xlnm._FilterDatabase">'Ž.dromedár pořadí'!$B$3:$D$133</definedName>
    <definedName hidden="1" localSheetId="10" name="_xlnm._FilterDatabase">'Modrý Krocan pořadí'!$B$3:$D$133</definedName>
    <definedName hidden="1" localSheetId="12" name="_xlnm._FilterDatabase">'Hero pořadí'!$B$3:$D$133</definedName>
    <definedName hidden="1" localSheetId="14" name="_xlnm._FilterDatabase">'Havránek pořadí'!$B$3:$D$133</definedName>
    <definedName hidden="1" localSheetId="16" name="_xlnm._FilterDatabase">'Miapr pořadí'!$B$3:$D$138</definedName>
    <definedName hidden="1" localSheetId="18" name="_xlnm._FilterDatabase">'Řízkárna pořadí'!$B$3:$D$133</definedName>
  </definedNames>
  <calcPr/>
</workbook>
</file>

<file path=xl/sharedStrings.xml><?xml version="1.0" encoding="utf-8"?>
<sst xmlns="http://schemas.openxmlformats.org/spreadsheetml/2006/main" count="1649" uniqueCount="413">
  <si>
    <t>ÚČAST MUŽI-z žebříčků a hospod</t>
  </si>
  <si>
    <t>ÚČAST ŽENY-8 nejlepších</t>
  </si>
  <si>
    <t>ÚČAST Z CELKOVÉHO ŽEBŘÍČKU 1.-32. místo DLE BODŮ</t>
  </si>
  <si>
    <t>ÚČAST Z PODLOUBÍ</t>
  </si>
  <si>
    <t>ÚČAST Z HONZÍKA</t>
  </si>
  <si>
    <t>ÚČAST Z DROMEDÁRA</t>
  </si>
  <si>
    <t>Augustin Adam</t>
  </si>
  <si>
    <t>Pořadí</t>
  </si>
  <si>
    <t>Jméno</t>
  </si>
  <si>
    <t>body</t>
  </si>
  <si>
    <t>účast</t>
  </si>
  <si>
    <t>Bajnar Radek</t>
  </si>
  <si>
    <t>Plevová Jana</t>
  </si>
  <si>
    <t>Surma Stanislav</t>
  </si>
  <si>
    <t>Papírník Petr</t>
  </si>
  <si>
    <t>Stříbný Tomáš</t>
  </si>
  <si>
    <t>Křižák David st.</t>
  </si>
  <si>
    <t>Blaha Martin</t>
  </si>
  <si>
    <t>Dudková Jana</t>
  </si>
  <si>
    <t>Sekula Miroslav</t>
  </si>
  <si>
    <t>Bocko Petr</t>
  </si>
  <si>
    <t>Kadlecová Michaela</t>
  </si>
  <si>
    <t>Motyčka Lukáš</t>
  </si>
  <si>
    <t>Pěchula Jiří</t>
  </si>
  <si>
    <t>Buček Dalibor</t>
  </si>
  <si>
    <t>Komenderová Tereza</t>
  </si>
  <si>
    <t>Vontor Miroslav</t>
  </si>
  <si>
    <t>Kielbas Josef</t>
  </si>
  <si>
    <t>Kaláb Michal</t>
  </si>
  <si>
    <t>Bystroň Daniel</t>
  </si>
  <si>
    <t>Štěpánková Denisa</t>
  </si>
  <si>
    <t>Fiala Bedřich</t>
  </si>
  <si>
    <t>Cingel Martin</t>
  </si>
  <si>
    <t>Vichová Hana</t>
  </si>
  <si>
    <t>Harviš Kamil</t>
  </si>
  <si>
    <t>Lubojacký Jan</t>
  </si>
  <si>
    <t>Hlaváč Daniel</t>
  </si>
  <si>
    <t>Šmíd Pavel</t>
  </si>
  <si>
    <t>Černocký Jiří</t>
  </si>
  <si>
    <t>Šatanová Jarmila</t>
  </si>
  <si>
    <t>Gramel Hubert</t>
  </si>
  <si>
    <t>Motyka Jan</t>
  </si>
  <si>
    <t>Hrabáček Martin</t>
  </si>
  <si>
    <t>Dostál Radim</t>
  </si>
  <si>
    <t>Šimková Daniela</t>
  </si>
  <si>
    <t>Stračánek Petr</t>
  </si>
  <si>
    <t>Saltykov Michal</t>
  </si>
  <si>
    <t>Přibyl Petr</t>
  </si>
  <si>
    <t>Fiala Matouš</t>
  </si>
  <si>
    <t>Ševčík René</t>
  </si>
  <si>
    <t>Zubaľ Pavel</t>
  </si>
  <si>
    <t>Krůza Jiří</t>
  </si>
  <si>
    <t>Frkal Petr</t>
  </si>
  <si>
    <t>Folta Jiří</t>
  </si>
  <si>
    <t>Doležel Petr</t>
  </si>
  <si>
    <t>Gehry Jan</t>
  </si>
  <si>
    <t>Rogowski Petr</t>
  </si>
  <si>
    <t>ÚČAST Z KROCANA</t>
  </si>
  <si>
    <t>ÚČAST Z HERA</t>
  </si>
  <si>
    <t>ÚČAST Z HAVRÁNKA</t>
  </si>
  <si>
    <t>Holek Kamil</t>
  </si>
  <si>
    <t>Jelínek Jiří</t>
  </si>
  <si>
    <t>Ogrodník Matěj</t>
  </si>
  <si>
    <t>Svoboda David</t>
  </si>
  <si>
    <t>Slovák Filip</t>
  </si>
  <si>
    <t>Kaliský Martin</t>
  </si>
  <si>
    <t>Rohoň Róbert</t>
  </si>
  <si>
    <t>Výtisk Jakub</t>
  </si>
  <si>
    <t>Viňanský Daniel</t>
  </si>
  <si>
    <t>Šmahaj Martin</t>
  </si>
  <si>
    <t>Kobolka Jozef</t>
  </si>
  <si>
    <t>Václavek Miloš</t>
  </si>
  <si>
    <t>Popovič Petr</t>
  </si>
  <si>
    <t>Výtisk Josef</t>
  </si>
  <si>
    <t>Mík Jiří</t>
  </si>
  <si>
    <t>Miščyšyn Igor</t>
  </si>
  <si>
    <t>Kamrád Jan</t>
  </si>
  <si>
    <t>ÚČAST Z MIAPRU</t>
  </si>
  <si>
    <t>ÚČAST Z ŘÍZKÁRNY</t>
  </si>
  <si>
    <t>Schneider Petr</t>
  </si>
  <si>
    <t>Petruška Daniel</t>
  </si>
  <si>
    <t>ÚČAST Z CELKOVÉHO ŽEBŘÍČKU NAD 35 ÚČASTÍ MIMO POŘADÍ 1.-32. místo</t>
  </si>
  <si>
    <t>Průběžné pořadí</t>
  </si>
  <si>
    <t>Finálový jackpot</t>
  </si>
  <si>
    <t>170+</t>
  </si>
  <si>
    <t>101+</t>
  </si>
  <si>
    <t>Bull</t>
  </si>
  <si>
    <t>DD</t>
  </si>
  <si>
    <t>Pěcha Dalibor</t>
  </si>
  <si>
    <t>Tomáš Petr</t>
  </si>
  <si>
    <t>Veselý Jan</t>
  </si>
  <si>
    <t>Kubík Lukáš</t>
  </si>
  <si>
    <t>Cupian David</t>
  </si>
  <si>
    <t>Fitovský Rostislav</t>
  </si>
  <si>
    <t>Lipták Dominik</t>
  </si>
  <si>
    <t>Křižák David ml.</t>
  </si>
  <si>
    <t>Repa Dušan</t>
  </si>
  <si>
    <t>Viktorín Lukáš</t>
  </si>
  <si>
    <t>Malurek Matěj</t>
  </si>
  <si>
    <t>Bellucci William</t>
  </si>
  <si>
    <t>Tomáš Denis</t>
  </si>
  <si>
    <t>Ilyenin Marek</t>
  </si>
  <si>
    <t>Ulica Radomír</t>
  </si>
  <si>
    <t>Proll Adam</t>
  </si>
  <si>
    <t>Podjukl Jakub</t>
  </si>
  <si>
    <t>Jankovič Jan</t>
  </si>
  <si>
    <t>Šimo Vladimír</t>
  </si>
  <si>
    <t>Pavliska Vladimír</t>
  </si>
  <si>
    <t>Jeřábek Aleš [CZE080880]</t>
  </si>
  <si>
    <t>Piwowarski Petr</t>
  </si>
  <si>
    <t>Ujčík Petr</t>
  </si>
  <si>
    <t>Falat Aleš</t>
  </si>
  <si>
    <t>Balog Igor</t>
  </si>
  <si>
    <t>Zmrzlík Adam</t>
  </si>
  <si>
    <t>Bystrianský Tomáš</t>
  </si>
  <si>
    <t>Kolařík Petr</t>
  </si>
  <si>
    <t>Hasoň Michal</t>
  </si>
  <si>
    <t>Dvorjančanský Marek</t>
  </si>
  <si>
    <t>Dvorjančanský Adrian</t>
  </si>
  <si>
    <t>Kotzur Daniel</t>
  </si>
  <si>
    <t>Suchánek Bohuslav</t>
  </si>
  <si>
    <t>Vesely Patrik</t>
  </si>
  <si>
    <t>Chodorovský Roman</t>
  </si>
  <si>
    <t>Losovský Martin</t>
  </si>
  <si>
    <t>Bujok Dan</t>
  </si>
  <si>
    <t>Múčka Lukáš</t>
  </si>
  <si>
    <t>Dvorský Marek</t>
  </si>
  <si>
    <t>Lubojacký Marek</t>
  </si>
  <si>
    <t>Podgrabinski Adam</t>
  </si>
  <si>
    <t>Urbánek Petr</t>
  </si>
  <si>
    <t>Žďárský Michal</t>
  </si>
  <si>
    <t>Kadlec Miroslav</t>
  </si>
  <si>
    <t>Olík Maxmilián</t>
  </si>
  <si>
    <t>Petrovič Daniel</t>
  </si>
  <si>
    <t>Kupka Aleš</t>
  </si>
  <si>
    <t>Komender Radim</t>
  </si>
  <si>
    <t>Brniak Patrik</t>
  </si>
  <si>
    <t>Šup Michal</t>
  </si>
  <si>
    <t>Pisarčík Jaromír</t>
  </si>
  <si>
    <t>Válek Ivan</t>
  </si>
  <si>
    <t>Pečínka Jan</t>
  </si>
  <si>
    <t>Kolář Tomáš</t>
  </si>
  <si>
    <t>Šarkőzi Jakub</t>
  </si>
  <si>
    <t>Jeřábek Tomáš</t>
  </si>
  <si>
    <t>Mušuka Marcel</t>
  </si>
  <si>
    <t>Brejla Matěj</t>
  </si>
  <si>
    <t>Balog Martin</t>
  </si>
  <si>
    <t>Nagy Václav</t>
  </si>
  <si>
    <t>Korpas Michal</t>
  </si>
  <si>
    <t>Zlatuška Tony</t>
  </si>
  <si>
    <t>Onderek Tomáš</t>
  </si>
  <si>
    <t>Kadlec Michal</t>
  </si>
  <si>
    <t>Petrovič Michal</t>
  </si>
  <si>
    <t>Martiník Tomáš</t>
  </si>
  <si>
    <t>Novosad Ján</t>
  </si>
  <si>
    <t>Šimáček Marek</t>
  </si>
  <si>
    <t>Sedláček Petr</t>
  </si>
  <si>
    <t>Bajgar Tomáš</t>
  </si>
  <si>
    <t>Gamez Pedro</t>
  </si>
  <si>
    <t>Kašpar Jakub</t>
  </si>
  <si>
    <t>Haas Jiří</t>
  </si>
  <si>
    <t>Michálek David</t>
  </si>
  <si>
    <t>Míka Jan</t>
  </si>
  <si>
    <t>Maršalík Ondřej</t>
  </si>
  <si>
    <t>Moják Martin</t>
  </si>
  <si>
    <t>Lukasík Tomáš</t>
  </si>
  <si>
    <t>Paulovič Jan</t>
  </si>
  <si>
    <t>Pospěch David</t>
  </si>
  <si>
    <t>Brus Lukáš</t>
  </si>
  <si>
    <t>Zdražil Jaroslav</t>
  </si>
  <si>
    <t>Bučko Ondřej</t>
  </si>
  <si>
    <t>Siňár Michal</t>
  </si>
  <si>
    <t>Zima Richard</t>
  </si>
  <si>
    <t>Kohoutek Vojtěch</t>
  </si>
  <si>
    <t>Bača Jan</t>
  </si>
  <si>
    <t>Stachura Tomáš</t>
  </si>
  <si>
    <t>Mihula Daniel</t>
  </si>
  <si>
    <t>Rajča Roman</t>
  </si>
  <si>
    <t>Krupa Tomáš</t>
  </si>
  <si>
    <t>Mokrý Ladislav</t>
  </si>
  <si>
    <t>Plonka Jan</t>
  </si>
  <si>
    <t>Jaroš Dušan</t>
  </si>
  <si>
    <t>Hrstka David</t>
  </si>
  <si>
    <t>Krčmář David</t>
  </si>
  <si>
    <t>Husar Marian</t>
  </si>
  <si>
    <t>Sulo Petr</t>
  </si>
  <si>
    <t>Szabó Šandor</t>
  </si>
  <si>
    <t>Blaha Petr</t>
  </si>
  <si>
    <t>Mráz Jaromír</t>
  </si>
  <si>
    <t>Tydlačka Marcel</t>
  </si>
  <si>
    <t>Žák Radim</t>
  </si>
  <si>
    <t>Pawlak Radek</t>
  </si>
  <si>
    <t>Hrabčák Matěj</t>
  </si>
  <si>
    <t>Lipták Michal</t>
  </si>
  <si>
    <t>Frais Daniel</t>
  </si>
  <si>
    <t>Mann Gary</t>
  </si>
  <si>
    <t>Ponc Igor</t>
  </si>
  <si>
    <t>Volný Radim</t>
  </si>
  <si>
    <t>Niesner Lukáš</t>
  </si>
  <si>
    <t>Štěpánek Ondřej</t>
  </si>
  <si>
    <t>Valášek Radek</t>
  </si>
  <si>
    <t>Hanák Tomáš</t>
  </si>
  <si>
    <t>Jaroš David</t>
  </si>
  <si>
    <t>Klein Miloš</t>
  </si>
  <si>
    <t>Turek Tomas</t>
  </si>
  <si>
    <t>Lacný Jaromír</t>
  </si>
  <si>
    <t>Vencl Kamil</t>
  </si>
  <si>
    <t>Otisk Pavel</t>
  </si>
  <si>
    <t>Studenský Kamil</t>
  </si>
  <si>
    <t>Bojar Pavel Boris</t>
  </si>
  <si>
    <t>Procházka Ivo</t>
  </si>
  <si>
    <t>Škrobálek Radim</t>
  </si>
  <si>
    <t>Rožnovják Milan</t>
  </si>
  <si>
    <t>Pekař Daniel</t>
  </si>
  <si>
    <t>Pilch Libor</t>
  </si>
  <si>
    <t>Bauchner Petr</t>
  </si>
  <si>
    <t>Buček David</t>
  </si>
  <si>
    <t>Zezulák Tomáš</t>
  </si>
  <si>
    <t>Kubánek Josef</t>
  </si>
  <si>
    <t>Celta Zbyněk</t>
  </si>
  <si>
    <t>Dorociak Pavel</t>
  </si>
  <si>
    <t>Michalisko Jan</t>
  </si>
  <si>
    <t>Zbořil Jakub</t>
  </si>
  <si>
    <t>Kupka Štěpán</t>
  </si>
  <si>
    <t>Adámek Tomáš</t>
  </si>
  <si>
    <t>Halfar Petr</t>
  </si>
  <si>
    <t>Hašpica Martin</t>
  </si>
  <si>
    <t>Kroker Jindřich</t>
  </si>
  <si>
    <t>Novák Petr</t>
  </si>
  <si>
    <t>Žabka Vendelín</t>
  </si>
  <si>
    <t>Čelovský Jan</t>
  </si>
  <si>
    <t>Harazim Dominik</t>
  </si>
  <si>
    <t>Basta Daniel</t>
  </si>
  <si>
    <t>Cibulec Petr</t>
  </si>
  <si>
    <t>Garba Jan</t>
  </si>
  <si>
    <t>Grobař Jaroslav</t>
  </si>
  <si>
    <t>Levák Jindřich</t>
  </si>
  <si>
    <t>Outrata Pavel</t>
  </si>
  <si>
    <t>Polhoš František</t>
  </si>
  <si>
    <t>Pršala Jiří</t>
  </si>
  <si>
    <t>Směja Radek</t>
  </si>
  <si>
    <t>Ščotka Jaroslav</t>
  </si>
  <si>
    <t>Dolíška Filip</t>
  </si>
  <si>
    <t>Drobek Michal</t>
  </si>
  <si>
    <t>Zouhar Tomáš</t>
  </si>
  <si>
    <t>Kuboš Petr</t>
  </si>
  <si>
    <t>Zubko Jiri</t>
  </si>
  <si>
    <t>Novák Lukáš</t>
  </si>
  <si>
    <t>Gold René</t>
  </si>
  <si>
    <t>Chromík Petr</t>
  </si>
  <si>
    <t>Liška Roman</t>
  </si>
  <si>
    <t>Sobas David</t>
  </si>
  <si>
    <t>Šprinc Jan</t>
  </si>
  <si>
    <t>Štěpanda Martin</t>
  </si>
  <si>
    <t>Tichavský Aleš</t>
  </si>
  <si>
    <t>Zlotý Jan</t>
  </si>
  <si>
    <t>Mendlík Jiří</t>
  </si>
  <si>
    <t>Šulc Daniel</t>
  </si>
  <si>
    <t>Zezulák Roman</t>
  </si>
  <si>
    <t>Hudec Radim</t>
  </si>
  <si>
    <t>Fuss Jan</t>
  </si>
  <si>
    <t>Krupik Michal</t>
  </si>
  <si>
    <t>Stiborek David</t>
  </si>
  <si>
    <t>Tábor Michal</t>
  </si>
  <si>
    <t>Šimečka Ivo</t>
  </si>
  <si>
    <t>Bergmann Tomáš</t>
  </si>
  <si>
    <t>Kaska Radek</t>
  </si>
  <si>
    <t>Kovanda Michal</t>
  </si>
  <si>
    <t>Kubiš Otto</t>
  </si>
  <si>
    <t>Pleva Ondřej</t>
  </si>
  <si>
    <t>Valošek Aleš</t>
  </si>
  <si>
    <t>Adamčík Libor</t>
  </si>
  <si>
    <t>Endal Petr</t>
  </si>
  <si>
    <t>Koníček Filip</t>
  </si>
  <si>
    <t>Lores Juan</t>
  </si>
  <si>
    <t>Martášek Libor</t>
  </si>
  <si>
    <t>Polášek Daniel</t>
  </si>
  <si>
    <t>Porubčan David</t>
  </si>
  <si>
    <t>Smoček Radek</t>
  </si>
  <si>
    <t>Svoboda Jakub</t>
  </si>
  <si>
    <t>Szabó Vítězslav</t>
  </si>
  <si>
    <t>Štefka Evžen</t>
  </si>
  <si>
    <t>Výtisk Zbyslav</t>
  </si>
  <si>
    <t>Friess Milan</t>
  </si>
  <si>
    <t>Hrbáč Marek</t>
  </si>
  <si>
    <t>Chodorovský Jakub</t>
  </si>
  <si>
    <t>Boháč Jan</t>
  </si>
  <si>
    <t>Baniak Robert</t>
  </si>
  <si>
    <t>Bebčák Lukáš</t>
  </si>
  <si>
    <t>Bobrek Libor</t>
  </si>
  <si>
    <t>Buba Roman</t>
  </si>
  <si>
    <t>Ekkert Vojtěch</t>
  </si>
  <si>
    <t>Florián Přemysl</t>
  </si>
  <si>
    <t>Hamřík Aleš</t>
  </si>
  <si>
    <t>Harviš Dalibor</t>
  </si>
  <si>
    <t>Hrabáček Filip</t>
  </si>
  <si>
    <t>Jurásek Josef</t>
  </si>
  <si>
    <t>Koller Štefan</t>
  </si>
  <si>
    <t>Koreczki Petr</t>
  </si>
  <si>
    <t>Kostka Marek</t>
  </si>
  <si>
    <t>Kvita Zdeněk</t>
  </si>
  <si>
    <t>Nezhoda Radim</t>
  </si>
  <si>
    <t>Pavlíček Jiří</t>
  </si>
  <si>
    <t>Pluskal Dalibor</t>
  </si>
  <si>
    <t>Preisner Adam</t>
  </si>
  <si>
    <t>Salava David</t>
  </si>
  <si>
    <t>Skulina Jiří</t>
  </si>
  <si>
    <t>Sobas Zdeněk</t>
  </si>
  <si>
    <t>Šimbera Marek</t>
  </si>
  <si>
    <t>Tvrdý Jiří</t>
  </si>
  <si>
    <t>Vladyka Adam</t>
  </si>
  <si>
    <t>Zajíček René</t>
  </si>
  <si>
    <t>Havelka Samuel</t>
  </si>
  <si>
    <t>Baručák Miroslav</t>
  </si>
  <si>
    <t>Beňo Lukáš</t>
  </si>
  <si>
    <t>Bischof Jaroslav</t>
  </si>
  <si>
    <t>Drga Zdeněk</t>
  </si>
  <si>
    <t>Folta Vojtěch</t>
  </si>
  <si>
    <t>Frolo Pavel</t>
  </si>
  <si>
    <t>Hirner Silvestr</t>
  </si>
  <si>
    <t>Chromík Martin</t>
  </si>
  <si>
    <t>Igari Jaroslav</t>
  </si>
  <si>
    <t>Kaliský Nicolas</t>
  </si>
  <si>
    <t>Kosiba Radek</t>
  </si>
  <si>
    <t>Kršík Daniel</t>
  </si>
  <si>
    <t>Mann Kyla</t>
  </si>
  <si>
    <t>Palát Milan</t>
  </si>
  <si>
    <t>Petroš Martin</t>
  </si>
  <si>
    <t>Polášek Tomáš</t>
  </si>
  <si>
    <t>Říha Jindřich</t>
  </si>
  <si>
    <t>Staněk David</t>
  </si>
  <si>
    <t>Stolař Lukáš</t>
  </si>
  <si>
    <t>Svačinka Lukáš</t>
  </si>
  <si>
    <t>Večerka Martin</t>
  </si>
  <si>
    <t>Zmrzlík Daniel</t>
  </si>
  <si>
    <t>Průběžné pořadí ženy</t>
  </si>
  <si>
    <t>Fukalová Marcela</t>
  </si>
  <si>
    <t>Konečná Marie</t>
  </si>
  <si>
    <t>Václavíková Lucie</t>
  </si>
  <si>
    <t>Ulmannová Radmila</t>
  </si>
  <si>
    <t>Vajdíková Ivana</t>
  </si>
  <si>
    <t>Jadrníčková Daniela</t>
  </si>
  <si>
    <t>Záhumenská Jana</t>
  </si>
  <si>
    <t>Dušková Markéta</t>
  </si>
  <si>
    <t>Doležalová Andrea</t>
  </si>
  <si>
    <t>Vonková Monika</t>
  </si>
  <si>
    <t>Dunová Monika</t>
  </si>
  <si>
    <t>Hipíková Adéla</t>
  </si>
  <si>
    <t>Plevova Kateřina</t>
  </si>
  <si>
    <t>Kuchariková Monika</t>
  </si>
  <si>
    <t>Frais Hanna</t>
  </si>
  <si>
    <t>Křístková Denisa</t>
  </si>
  <si>
    <t>Perutková Radka</t>
  </si>
  <si>
    <t>Mendlíková Petra</t>
  </si>
  <si>
    <t>Tyrlíková Veronika</t>
  </si>
  <si>
    <t>Davidová Silvie</t>
  </si>
  <si>
    <t>Chodurová Karolína</t>
  </si>
  <si>
    <t>Křístková Svatava</t>
  </si>
  <si>
    <t>Mojžíšková Renáta</t>
  </si>
  <si>
    <t>Babčová Martina</t>
  </si>
  <si>
    <t>Tvrdoňová Vladimíra</t>
  </si>
  <si>
    <t>Kielbasová Monika</t>
  </si>
  <si>
    <t>Pluskalová Kristýna</t>
  </si>
  <si>
    <t>Venclová Petra</t>
  </si>
  <si>
    <t>Bódiová Mária</t>
  </si>
  <si>
    <t>Bünterová Nicola</t>
  </si>
  <si>
    <t>Kaliská Natalie</t>
  </si>
  <si>
    <t>Pondová Andrea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</si>
  <si>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</si>
  <si>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</si>
  <si>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</si>
  <si>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</si>
  <si>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</si>
  <si>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</si>
  <si>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</si>
  <si>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</si>
  <si>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</si>
  <si>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</si>
  <si>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</si>
  <si>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</si>
  <si>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</si>
  <si>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</si>
  <si>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</si>
  <si>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</si>
  <si>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</si>
  <si>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</si>
  <si>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</si>
  <si>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</si>
  <si>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</si>
  <si>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</si>
  <si>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</si>
  <si>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</si>
  <si>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</si>
  <si>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</si>
  <si>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</si>
  <si>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</si>
  <si>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</si>
  <si>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</si>
  <si>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</si>
  <si>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</si>
  <si>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</si>
  <si>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</si>
  <si>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</si>
  <si>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účasti</t>
  </si>
  <si>
    <t>Hostinec Na podloubí</t>
  </si>
  <si>
    <t>Místní jackpot</t>
  </si>
  <si>
    <t>Pizzerie Honzík</t>
  </si>
  <si>
    <t>Minipivovar Žíznivý dromedár</t>
  </si>
  <si>
    <t>Restaurace Modrý krocan</t>
  </si>
  <si>
    <t>Restaurace Hero</t>
  </si>
  <si>
    <t>Restaurace Havránek</t>
  </si>
  <si>
    <t>Sport bar Miapr</t>
  </si>
  <si>
    <t>Řízkárna u Orla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</si>
</sst>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Kč-405]"/>
    <numFmt numFmtId="165" formatCode="d-m"/>
  </numFmts>
  <fonts count="23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color theme="1"/>
      <name val="Calibri"/>
      <scheme val="minor"/>
    </font>
    <font>
      <b/>
      <sz val="11.0"/>
      <color rgb="FF000000"/>
      <name val="Calibri"/>
    </font>
    <font>
      <b/>
      <color rgb="FFFFFFFF"/>
      <name val="Calibri"/>
      <scheme val="minor"/>
    </font>
    <font>
      <b/>
      <sz val="17.0"/>
      <color rgb="FF000000"/>
      <name val="Calibri"/>
    </font>
    <font>
      <color rgb="FF000000"/>
      <name val="Calibri"/>
      <scheme val="minor"/>
    </font>
    <font>
      <sz val="11.0"/>
      <color rgb="FF000000"/>
      <name val="Calibri"/>
    </font>
    <font>
      <b/>
      <i/>
      <sz val="11.0"/>
      <color rgb="FF000000"/>
      <name val="Calibri"/>
    </font>
    <font>
      <b/>
      <color rgb="FF000000"/>
      <name val="Calibri"/>
      <scheme val="minor"/>
    </font>
    <font>
      <b/>
      <sz val="17.0"/>
      <color rgb="FF741B47"/>
      <name val="Calibri"/>
    </font>
    <font>
      <b/>
      <i/>
      <sz val="11.0"/>
      <color theme="1"/>
      <name val="Calibri"/>
    </font>
    <font>
      <b/>
      <color theme="1"/>
      <name val="Calibri"/>
      <scheme val="minor"/>
    </font>
    <font>
      <b/>
      <sz val="17.0"/>
      <color rgb="FF00FF00"/>
      <name val="Calibri"/>
    </font>
    <font>
      <b/>
      <sz val="17.0"/>
      <color rgb="FFFF0000"/>
      <name val="Calibri"/>
    </font>
    <font>
      <b/>
      <sz val="17.0"/>
      <color rgb="FF00FFFF"/>
      <name val="Calibri"/>
    </font>
    <font>
      <b/>
      <sz val="17.0"/>
      <color rgb="FF9900FF"/>
      <name val="Calibri"/>
    </font>
    <font>
      <b/>
      <sz val="17.0"/>
      <color rgb="FFFF00FF"/>
      <name val="Calibri"/>
    </font>
    <font>
      <sz val="11.0"/>
      <color rgb="FF333333"/>
      <name val="&quot;Open Sans&quot;"/>
    </font>
    <font>
      <b/>
      <sz val="17.0"/>
      <color rgb="FFB7B7B7"/>
      <name val="Calibri"/>
    </font>
    <font>
      <b/>
      <sz val="17.0"/>
      <color rgb="FFF1C232"/>
      <name val="Calibri"/>
    </font>
  </fonts>
  <fills count="26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D7E6B"/>
        <bgColor rgb="FFDD7E6B"/>
      </patternFill>
    </fill>
    <fill>
      <patternFill patternType="solid">
        <fgColor rgb="FFB45F06"/>
        <bgColor rgb="FFB45F06"/>
      </patternFill>
    </fill>
    <fill>
      <patternFill patternType="solid">
        <fgColor rgb="FFF9CB9C"/>
        <bgColor rgb="FFF9CB9C"/>
      </patternFill>
    </fill>
    <fill>
      <patternFill patternType="solid">
        <fgColor rgb="FFE6B8AF"/>
        <bgColor rgb="FFE6B8AF"/>
      </patternFill>
    </fill>
    <fill>
      <patternFill patternType="solid">
        <fgColor rgb="FFD5A6BD"/>
        <bgColor rgb="FFD5A6BD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000000"/>
        <bgColor rgb="FF000000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8E7CC3"/>
        <bgColor rgb="FF8E7CC3"/>
      </patternFill>
    </fill>
    <fill>
      <patternFill patternType="solid">
        <fgColor rgb="FFFFE599"/>
        <bgColor rgb="FFFFE599"/>
      </patternFill>
    </fill>
    <fill>
      <patternFill patternType="solid">
        <fgColor rgb="FFD9D2E9"/>
        <bgColor rgb="FFD9D2E9"/>
      </patternFill>
    </fill>
    <fill>
      <patternFill patternType="solid">
        <fgColor rgb="FFBF9000"/>
        <bgColor rgb="FFBF9000"/>
      </patternFill>
    </fill>
    <fill>
      <patternFill patternType="solid">
        <fgColor theme="0"/>
        <bgColor theme="0"/>
      </patternFill>
    </fill>
    <fill>
      <patternFill patternType="solid">
        <fgColor rgb="FF93C47D"/>
        <bgColor rgb="FF93C47D"/>
      </patternFill>
    </fill>
    <fill>
      <patternFill patternType="solid">
        <fgColor theme="9"/>
        <bgColor theme="9"/>
      </patternFill>
    </fill>
  </fills>
  <borders count="3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1"/>
    </xf>
    <xf borderId="0" fillId="3" fontId="2" numFmtId="0" xfId="0" applyAlignment="1" applyFill="1" applyFont="1">
      <alignment vertical="bottom"/>
    </xf>
    <xf borderId="2" fillId="4" fontId="1" numFmtId="0" xfId="0" applyAlignment="1" applyBorder="1" applyFill="1" applyFont="1">
      <alignment horizontal="center" readingOrder="0" vertical="bottom"/>
    </xf>
    <xf borderId="3" fillId="0" fontId="3" numFmtId="0" xfId="0" applyBorder="1" applyFont="1"/>
    <xf borderId="4" fillId="0" fontId="3" numFmtId="0" xfId="0" applyBorder="1" applyFont="1"/>
    <xf borderId="5" fillId="0" fontId="4" numFmtId="0" xfId="0" applyBorder="1" applyFont="1"/>
    <xf borderId="0" fillId="3" fontId="1" numFmtId="0" xfId="0" applyAlignment="1" applyFont="1">
      <alignment horizontal="center" shrinkToFit="0" vertical="bottom" wrapText="1"/>
    </xf>
    <xf borderId="2" fillId="5" fontId="1" numFmtId="0" xfId="0" applyAlignment="1" applyBorder="1" applyFill="1" applyFont="1">
      <alignment horizontal="center" shrinkToFit="0" vertical="bottom" wrapText="1"/>
    </xf>
    <xf borderId="2" fillId="6" fontId="1" numFmtId="0" xfId="0" applyAlignment="1" applyBorder="1" applyFill="1" applyFont="1">
      <alignment horizontal="center" vertical="bottom"/>
    </xf>
    <xf borderId="2" fillId="7" fontId="5" numFmtId="0" xfId="0" applyAlignment="1" applyBorder="1" applyFill="1" applyFont="1">
      <alignment horizontal="center" readingOrder="0" shrinkToFit="0" vertical="bottom" wrapText="0"/>
    </xf>
    <xf borderId="2" fillId="8" fontId="1" numFmtId="0" xfId="0" applyAlignment="1" applyBorder="1" applyFill="1" applyFont="1">
      <alignment horizontal="center" vertical="bottom"/>
    </xf>
    <xf borderId="1" fillId="0" fontId="4" numFmtId="0" xfId="0" applyAlignment="1" applyBorder="1" applyFont="1">
      <alignment readingOrder="0"/>
    </xf>
    <xf borderId="1" fillId="0" fontId="4" numFmtId="0" xfId="0" applyBorder="1" applyFont="1"/>
    <xf borderId="0" fillId="3" fontId="4" numFmtId="0" xfId="0" applyAlignment="1" applyFont="1">
      <alignment readingOrder="0"/>
    </xf>
    <xf borderId="1" fillId="0" fontId="4" numFmtId="0" xfId="0" applyBorder="1" applyFont="1"/>
    <xf borderId="1" fillId="9" fontId="4" numFmtId="0" xfId="0" applyBorder="1" applyFill="1" applyFont="1"/>
    <xf borderId="1" fillId="0" fontId="4" numFmtId="164" xfId="0" applyBorder="1" applyFont="1" applyNumberFormat="1"/>
    <xf borderId="1" fillId="10" fontId="4" numFmtId="0" xfId="0" applyBorder="1" applyFill="1" applyFont="1"/>
    <xf borderId="1" fillId="11" fontId="4" numFmtId="0" xfId="0" applyBorder="1" applyFill="1" applyFont="1"/>
    <xf borderId="1" fillId="3" fontId="4" numFmtId="0" xfId="0" applyBorder="1" applyFont="1"/>
    <xf borderId="1" fillId="10" fontId="4" numFmtId="0" xfId="0" applyAlignment="1" applyBorder="1" applyFont="1">
      <alignment readingOrder="0"/>
    </xf>
    <xf borderId="2" fillId="12" fontId="1" numFmtId="0" xfId="0" applyAlignment="1" applyBorder="1" applyFill="1" applyFont="1">
      <alignment horizontal="center" vertical="bottom"/>
    </xf>
    <xf borderId="2" fillId="13" fontId="1" numFmtId="0" xfId="0" applyAlignment="1" applyBorder="1" applyFill="1" applyFont="1">
      <alignment horizontal="center" vertical="bottom"/>
    </xf>
    <xf borderId="2" fillId="14" fontId="6" numFmtId="0" xfId="0" applyAlignment="1" applyBorder="1" applyFill="1" applyFont="1">
      <alignment horizontal="center" readingOrder="0"/>
    </xf>
    <xf borderId="1" fillId="15" fontId="4" numFmtId="0" xfId="0" applyBorder="1" applyFill="1" applyFont="1"/>
    <xf borderId="1" fillId="16" fontId="4" numFmtId="0" xfId="0" applyAlignment="1" applyBorder="1" applyFill="1" applyFont="1">
      <alignment readingOrder="0"/>
    </xf>
    <xf borderId="1" fillId="16" fontId="4" numFmtId="0" xfId="0" applyBorder="1" applyFont="1"/>
    <xf borderId="1" fillId="17" fontId="4" numFmtId="0" xfId="0" applyBorder="1" applyFill="1" applyFont="1"/>
    <xf borderId="2" fillId="18" fontId="1" numFmtId="0" xfId="0" applyAlignment="1" applyBorder="1" applyFill="1" applyFont="1">
      <alignment horizontal="center" vertical="bottom"/>
    </xf>
    <xf borderId="2" fillId="19" fontId="1" numFmtId="0" xfId="0" applyAlignment="1" applyBorder="1" applyFill="1" applyFont="1">
      <alignment horizontal="center" vertical="bottom"/>
    </xf>
    <xf borderId="1" fillId="20" fontId="4" numFmtId="0" xfId="0" applyBorder="1" applyFill="1" applyFont="1"/>
    <xf borderId="1" fillId="21" fontId="4" numFmtId="0" xfId="0" applyBorder="1" applyFill="1" applyFont="1"/>
    <xf borderId="0" fillId="3" fontId="4" numFmtId="0" xfId="0" applyFont="1"/>
    <xf borderId="0" fillId="22" fontId="7" numFmtId="0" xfId="0" applyAlignment="1" applyFill="1" applyFont="1">
      <alignment horizontal="center" readingOrder="0"/>
    </xf>
    <xf borderId="0" fillId="0" fontId="8" numFmtId="0" xfId="0" applyFont="1"/>
    <xf borderId="0" fillId="0" fontId="9" numFmtId="0" xfId="0" applyAlignment="1" applyFont="1">
      <alignment horizontal="left"/>
    </xf>
    <xf borderId="0" fillId="0" fontId="10" numFmtId="0" xfId="0" applyAlignment="1" applyFont="1">
      <alignment horizontal="left" readingOrder="0"/>
    </xf>
    <xf borderId="0" fillId="0" fontId="9" numFmtId="0" xfId="0" applyAlignment="1" applyFont="1">
      <alignment horizontal="center"/>
    </xf>
    <xf borderId="0" fillId="0" fontId="5" numFmtId="164" xfId="0" applyAlignment="1" applyFont="1" applyNumberFormat="1">
      <alignment horizontal="center"/>
    </xf>
    <xf borderId="0" fillId="0" fontId="8" numFmtId="0" xfId="0" applyAlignment="1" applyFont="1">
      <alignment horizontal="center"/>
    </xf>
    <xf borderId="1" fillId="0" fontId="5" numFmtId="0" xfId="0" applyAlignment="1" applyBorder="1" applyFont="1">
      <alignment horizontal="center" readingOrder="0"/>
    </xf>
    <xf borderId="6" fillId="0" fontId="5" numFmtId="0" xfId="0" applyAlignment="1" applyBorder="1" applyFont="1">
      <alignment horizontal="center"/>
    </xf>
    <xf borderId="1" fillId="0" fontId="5" numFmtId="0" xfId="0" applyAlignment="1" applyBorder="1" applyFont="1">
      <alignment horizontal="center"/>
    </xf>
    <xf borderId="1" fillId="0" fontId="11" numFmtId="0" xfId="0" applyAlignment="1" applyBorder="1" applyFont="1">
      <alignment horizontal="center" readingOrder="0"/>
    </xf>
    <xf borderId="1" fillId="0" fontId="8" numFmtId="0" xfId="0" applyAlignment="1" applyBorder="1" applyFont="1">
      <alignment horizontal="left" readingOrder="0"/>
    </xf>
    <xf borderId="1" fillId="0" fontId="2" numFmtId="0" xfId="0" applyAlignment="1" applyBorder="1" applyFont="1">
      <alignment readingOrder="0"/>
    </xf>
    <xf borderId="4" fillId="0" fontId="9" numFmtId="0" xfId="0" applyAlignment="1" applyBorder="1" applyFont="1">
      <alignment horizontal="center"/>
    </xf>
    <xf borderId="1" fillId="0" fontId="9" numFmtId="0" xfId="0" applyAlignment="1" applyBorder="1" applyFont="1">
      <alignment horizontal="center"/>
    </xf>
    <xf borderId="1" fillId="23" fontId="8" numFmtId="0" xfId="0" applyAlignment="1" applyBorder="1" applyFill="1" applyFont="1">
      <alignment horizontal="center" readingOrder="0"/>
    </xf>
    <xf borderId="1" fillId="3" fontId="8" numFmtId="0" xfId="0" applyAlignment="1" applyBorder="1" applyFont="1">
      <alignment horizontal="center" readingOrder="0"/>
    </xf>
    <xf borderId="1" fillId="24" fontId="8" numFmtId="0" xfId="0" applyAlignment="1" applyBorder="1" applyFill="1" applyFont="1">
      <alignment horizontal="center" readingOrder="0"/>
    </xf>
    <xf borderId="0" fillId="0" fontId="8" numFmtId="0" xfId="0" applyAlignment="1" applyFont="1">
      <alignment readingOrder="0"/>
    </xf>
    <xf borderId="0" fillId="0" fontId="8" numFmtId="164" xfId="0" applyAlignment="1" applyFont="1" applyNumberFormat="1">
      <alignment readingOrder="0"/>
    </xf>
    <xf borderId="1" fillId="0" fontId="2" numFmtId="0" xfId="0" applyAlignment="1" applyBorder="1" applyFont="1">
      <alignment horizontal="left" readingOrder="0"/>
    </xf>
    <xf borderId="0" fillId="0" fontId="8" numFmtId="165" xfId="0" applyAlignment="1" applyFont="1" applyNumberFormat="1">
      <alignment readingOrder="0"/>
    </xf>
    <xf borderId="0" fillId="0" fontId="4" numFmtId="165" xfId="0" applyAlignment="1" applyFont="1" applyNumberFormat="1">
      <alignment readingOrder="0"/>
    </xf>
    <xf borderId="0" fillId="0" fontId="4" numFmtId="0" xfId="0" applyAlignment="1" applyFont="1">
      <alignment horizontal="right" readingOrder="0"/>
    </xf>
    <xf borderId="0" fillId="0" fontId="8" numFmtId="0" xfId="0" applyAlignment="1" applyFont="1">
      <alignment horizontal="right" readingOrder="0"/>
    </xf>
    <xf borderId="1" fillId="0" fontId="9" numFmtId="0" xfId="0" applyAlignment="1" applyBorder="1" applyFont="1">
      <alignment horizontal="left" readingOrder="0"/>
    </xf>
    <xf borderId="1" fillId="0" fontId="9" numFmtId="0" xfId="0" applyAlignment="1" applyBorder="1" applyFont="1">
      <alignment readingOrder="0"/>
    </xf>
    <xf borderId="1" fillId="3" fontId="8" numFmtId="0" xfId="0" applyAlignment="1" applyBorder="1" applyFont="1">
      <alignment horizontal="center"/>
    </xf>
    <xf borderId="0" fillId="0" fontId="8" numFmtId="0" xfId="0" applyFont="1"/>
    <xf borderId="1" fillId="0" fontId="9" numFmtId="0" xfId="0" applyAlignment="1" applyBorder="1" applyFont="1">
      <alignment horizontal="left" readingOrder="0" vertical="bottom"/>
    </xf>
    <xf borderId="1" fillId="3" fontId="2" numFmtId="0" xfId="0" applyAlignment="1" applyBorder="1" applyFont="1">
      <alignment horizontal="left" readingOrder="0"/>
    </xf>
    <xf borderId="6" fillId="0" fontId="9" numFmtId="0" xfId="0" applyAlignment="1" applyBorder="1" applyFont="1">
      <alignment horizontal="left" readingOrder="0"/>
    </xf>
    <xf borderId="6" fillId="0" fontId="8" numFmtId="0" xfId="0" applyAlignment="1" applyBorder="1" applyFont="1">
      <alignment horizontal="left" readingOrder="0"/>
    </xf>
    <xf borderId="6" fillId="0" fontId="2" numFmtId="0" xfId="0" applyAlignment="1" applyBorder="1" applyFont="1">
      <alignment horizontal="left" readingOrder="0"/>
    </xf>
    <xf borderId="2" fillId="0" fontId="8" numFmtId="0" xfId="0" applyAlignment="1" applyBorder="1" applyFont="1">
      <alignment horizontal="left" readingOrder="0"/>
    </xf>
    <xf borderId="1" fillId="0" fontId="9" numFmtId="0" xfId="0" applyAlignment="1" applyBorder="1" applyFont="1">
      <alignment horizontal="left"/>
    </xf>
    <xf borderId="1" fillId="0" fontId="8" numFmtId="0" xfId="0" applyAlignment="1" applyBorder="1" applyFont="1">
      <alignment horizontal="left"/>
    </xf>
    <xf borderId="0" fillId="0" fontId="8" numFmtId="0" xfId="0" applyAlignment="1" applyFont="1">
      <alignment horizontal="left"/>
    </xf>
    <xf borderId="0" fillId="4" fontId="12" numFmtId="0" xfId="0" applyAlignment="1" applyFont="1">
      <alignment horizontal="center" readingOrder="0"/>
    </xf>
    <xf borderId="0" fillId="0" fontId="2" numFmtId="0" xfId="0" applyAlignment="1" applyFont="1">
      <alignment horizontal="left"/>
    </xf>
    <xf borderId="0" fillId="0" fontId="13" numFmtId="0" xfId="0" applyAlignment="1" applyFont="1">
      <alignment horizontal="left" readingOrder="0"/>
    </xf>
    <xf borderId="0" fillId="0" fontId="2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1" fillId="0" fontId="1" numFmtId="0" xfId="0" applyAlignment="1" applyBorder="1" applyFont="1">
      <alignment horizontal="center" readingOrder="0"/>
    </xf>
    <xf borderId="6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1" fillId="0" fontId="14" numFmtId="0" xfId="0" applyAlignment="1" applyBorder="1" applyFont="1">
      <alignment horizontal="center" readingOrder="0"/>
    </xf>
    <xf borderId="1" fillId="24" fontId="4" numFmtId="0" xfId="0" applyAlignment="1" applyBorder="1" applyFont="1">
      <alignment horizontal="center" readingOrder="0"/>
    </xf>
    <xf borderId="1" fillId="0" fontId="4" numFmtId="0" xfId="0" applyAlignment="1" applyBorder="1" applyFont="1">
      <alignment horizontal="center" readingOrder="0"/>
    </xf>
    <xf borderId="1" fillId="3" fontId="8" numFmtId="0" xfId="0" applyAlignment="1" applyBorder="1" applyFont="1">
      <alignment horizontal="left" readingOrder="0"/>
    </xf>
    <xf borderId="1" fillId="0" fontId="4" numFmtId="0" xfId="0" applyAlignment="1" applyBorder="1" applyFont="1">
      <alignment horizontal="center"/>
    </xf>
    <xf borderId="1" fillId="3" fontId="9" numFmtId="0" xfId="0" applyAlignment="1" applyBorder="1" applyFont="1">
      <alignment horizontal="left" readingOrder="0"/>
    </xf>
    <xf borderId="1" fillId="3" fontId="4" numFmtId="0" xfId="0" applyAlignment="1" applyBorder="1" applyFont="1">
      <alignment readingOrder="0"/>
    </xf>
    <xf borderId="1" fillId="0" fontId="2" numFmtId="0" xfId="0" applyAlignment="1" applyBorder="1" applyFont="1">
      <alignment horizontal="left" readingOrder="0" vertical="bottom"/>
    </xf>
    <xf borderId="0" fillId="0" fontId="4" numFmtId="0" xfId="0" applyAlignment="1" applyFont="1">
      <alignment horizontal="left"/>
    </xf>
    <xf borderId="7" fillId="0" fontId="2" numFmtId="0" xfId="0" applyAlignment="1" applyBorder="1" applyFont="1">
      <alignment horizontal="center"/>
    </xf>
    <xf borderId="7" fillId="0" fontId="3" numFmtId="0" xfId="0" applyBorder="1" applyFont="1"/>
    <xf borderId="8" fillId="0" fontId="2" numFmtId="0" xfId="0" applyBorder="1" applyFont="1"/>
    <xf borderId="9" fillId="0" fontId="2" numFmtId="0" xfId="0" applyAlignment="1" applyBorder="1" applyFont="1">
      <alignment horizontal="center"/>
    </xf>
    <xf borderId="10" fillId="0" fontId="2" numFmtId="0" xfId="0" applyAlignment="1" applyBorder="1" applyFont="1">
      <alignment horizontal="center"/>
    </xf>
    <xf borderId="11" fillId="0" fontId="2" numFmtId="0" xfId="0" applyAlignment="1" applyBorder="1" applyFont="1">
      <alignment horizontal="center"/>
    </xf>
    <xf borderId="11" fillId="3" fontId="2" numFmtId="0" xfId="0" applyAlignment="1" applyBorder="1" applyFont="1">
      <alignment horizontal="center"/>
    </xf>
    <xf borderId="12" fillId="0" fontId="2" numFmtId="0" xfId="0" applyAlignment="1" applyBorder="1" applyFont="1">
      <alignment horizontal="center"/>
    </xf>
    <xf borderId="9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Alignment="1" applyBorder="1" applyFont="1">
      <alignment horizontal="left" readingOrder="0"/>
    </xf>
    <xf borderId="16" fillId="0" fontId="2" numFmtId="0" xfId="0" applyAlignment="1" applyBorder="1" applyFont="1">
      <alignment horizontal="center" readingOrder="0"/>
    </xf>
    <xf borderId="17" fillId="0" fontId="2" numFmtId="0" xfId="0" applyAlignment="1" applyBorder="1" applyFont="1">
      <alignment horizontal="center" readingOrder="0"/>
    </xf>
    <xf borderId="17" fillId="3" fontId="2" numFmtId="0" xfId="0" applyAlignment="1" applyBorder="1" applyFont="1">
      <alignment horizontal="center" readingOrder="0"/>
    </xf>
    <xf borderId="17" fillId="0" fontId="2" numFmtId="0" xfId="0" applyAlignment="1" applyBorder="1" applyFont="1">
      <alignment horizontal="center"/>
    </xf>
    <xf borderId="18" fillId="0" fontId="2" numFmtId="0" xfId="0" applyAlignment="1" applyBorder="1" applyFont="1">
      <alignment horizontal="center"/>
    </xf>
    <xf borderId="15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2" numFmtId="0" xfId="0" applyAlignment="1" applyBorder="1" applyFont="1">
      <alignment horizontal="left" readingOrder="0"/>
    </xf>
    <xf borderId="4" fillId="0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 readingOrder="0"/>
    </xf>
    <xf borderId="1" fillId="3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/>
    </xf>
    <xf borderId="2" fillId="0" fontId="2" numFmtId="0" xfId="0" applyAlignment="1" applyBorder="1" applyFont="1">
      <alignment horizontal="center" readingOrder="0"/>
    </xf>
    <xf borderId="21" fillId="0" fontId="2" numFmtId="0" xfId="0" applyBorder="1" applyFont="1"/>
    <xf borderId="22" fillId="0" fontId="2" numFmtId="0" xfId="0" applyBorder="1" applyFont="1"/>
    <xf borderId="1" fillId="3" fontId="2" numFmtId="0" xfId="0" applyAlignment="1" applyBorder="1" applyFont="1">
      <alignment horizontal="center"/>
    </xf>
    <xf borderId="2" fillId="0" fontId="2" numFmtId="0" xfId="0" applyAlignment="1" applyBorder="1" applyFont="1">
      <alignment horizontal="center"/>
    </xf>
    <xf borderId="23" fillId="0" fontId="2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center"/>
    </xf>
    <xf borderId="4" fillId="0" fontId="9" numFmtId="0" xfId="0" applyAlignment="1" applyBorder="1" applyFont="1">
      <alignment horizontal="left" readingOrder="0"/>
    </xf>
    <xf borderId="21" fillId="0" fontId="2" numFmtId="0" xfId="0" applyAlignment="1" applyBorder="1" applyFont="1">
      <alignment horizontal="left"/>
    </xf>
    <xf borderId="24" fillId="0" fontId="2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center"/>
    </xf>
    <xf borderId="27" fillId="0" fontId="2" numFmtId="0" xfId="0" applyAlignment="1" applyBorder="1" applyFont="1">
      <alignment horizontal="center"/>
    </xf>
    <xf borderId="27" fillId="3" fontId="2" numFmtId="0" xfId="0" applyAlignment="1" applyBorder="1" applyFont="1">
      <alignment horizontal="center"/>
    </xf>
    <xf borderId="28" fillId="0" fontId="2" numFmtId="0" xfId="0" applyAlignment="1" applyBorder="1" applyFont="1">
      <alignment horizontal="center"/>
    </xf>
    <xf borderId="25" fillId="0" fontId="2" numFmtId="0" xfId="0" applyBorder="1" applyFont="1"/>
    <xf borderId="29" fillId="0" fontId="2" numFmtId="0" xfId="0" applyBorder="1" applyFont="1"/>
    <xf borderId="0" fillId="0" fontId="4" numFmtId="0" xfId="0" applyFont="1"/>
    <xf borderId="0" fillId="25" fontId="15" numFmtId="0" xfId="0" applyAlignment="1" applyFill="1" applyFont="1">
      <alignment horizontal="center" readingOrder="0" shrinkToFit="0" vertical="bottom" wrapText="0"/>
    </xf>
    <xf borderId="30" fillId="0" fontId="9" numFmtId="0" xfId="0" applyAlignment="1" applyBorder="1" applyFont="1">
      <alignment horizontal="center" readingOrder="0" shrinkToFit="0" vertical="bottom" wrapText="0"/>
    </xf>
    <xf borderId="30" fillId="0" fontId="3" numFmtId="0" xfId="0" applyBorder="1" applyFont="1"/>
    <xf borderId="30" fillId="0" fontId="10" numFmtId="0" xfId="0" applyAlignment="1" applyBorder="1" applyFont="1">
      <alignment horizontal="center" readingOrder="0" shrinkToFit="0" vertical="bottom" wrapText="0"/>
    </xf>
    <xf borderId="30" fillId="0" fontId="5" numFmtId="164" xfId="0" applyAlignment="1" applyBorder="1" applyFont="1" applyNumberFormat="1">
      <alignment horizontal="center" readingOrder="0" shrinkToFit="0" vertical="bottom" wrapText="0"/>
    </xf>
    <xf borderId="0" fillId="0" fontId="4" numFmtId="164" xfId="0" applyFont="1" applyNumberFormat="1"/>
    <xf borderId="1" fillId="0" fontId="2" numFmtId="0" xfId="0" applyBorder="1" applyFont="1"/>
    <xf borderId="1" fillId="3" fontId="2" numFmtId="0" xfId="0" applyAlignment="1" applyBorder="1" applyFont="1">
      <alignment horizontal="left"/>
    </xf>
    <xf borderId="18" fillId="0" fontId="2" numFmtId="0" xfId="0" applyAlignment="1" applyBorder="1" applyFont="1">
      <alignment horizontal="center" readingOrder="0"/>
    </xf>
    <xf borderId="21" fillId="0" fontId="2" numFmtId="0" xfId="0" applyAlignment="1" applyBorder="1" applyFont="1">
      <alignment readingOrder="0"/>
    </xf>
    <xf borderId="0" fillId="10" fontId="16" numFmtId="0" xfId="0" applyAlignment="1" applyFont="1">
      <alignment horizontal="center" readingOrder="0" shrinkToFit="0" vertical="bottom" wrapText="0"/>
    </xf>
    <xf borderId="17" fillId="3" fontId="2" numFmtId="0" xfId="0" applyAlignment="1" applyBorder="1" applyFont="1">
      <alignment horizontal="center"/>
    </xf>
    <xf borderId="0" fillId="8" fontId="17" numFmtId="0" xfId="0" applyAlignment="1" applyFont="1">
      <alignment horizontal="center" readingOrder="0" shrinkToFit="0" vertical="bottom" wrapText="0"/>
    </xf>
    <xf borderId="1" fillId="3" fontId="9" numFmtId="0" xfId="0" applyAlignment="1" applyBorder="1" applyFont="1">
      <alignment horizontal="left"/>
    </xf>
    <xf borderId="31" fillId="0" fontId="2" numFmtId="0" xfId="0" applyAlignment="1" applyBorder="1" applyFont="1">
      <alignment readingOrder="0" vertical="bottom"/>
    </xf>
    <xf borderId="32" fillId="0" fontId="2" numFmtId="0" xfId="0" applyAlignment="1" applyBorder="1" applyFont="1">
      <alignment horizontal="center" readingOrder="0" vertical="bottom"/>
    </xf>
    <xf borderId="21" fillId="3" fontId="2" numFmtId="0" xfId="0" applyAlignment="1" applyBorder="1" applyFont="1">
      <alignment horizontal="left" readingOrder="0"/>
    </xf>
    <xf borderId="0" fillId="12" fontId="18" numFmtId="0" xfId="0" applyAlignment="1" applyFont="1">
      <alignment horizontal="center" readingOrder="0" shrinkToFit="0" vertical="bottom" wrapText="0"/>
    </xf>
    <xf borderId="21" fillId="0" fontId="8" numFmtId="0" xfId="0" applyAlignment="1" applyBorder="1" applyFont="1">
      <alignment horizontal="left" readingOrder="0"/>
    </xf>
    <xf borderId="25" fillId="0" fontId="2" numFmtId="0" xfId="0" applyAlignment="1" applyBorder="1" applyFont="1">
      <alignment readingOrder="0"/>
    </xf>
    <xf borderId="28" fillId="0" fontId="2" numFmtId="0" xfId="0" applyAlignment="1" applyBorder="1" applyFont="1">
      <alignment horizontal="center" readingOrder="0"/>
    </xf>
    <xf borderId="0" fillId="13" fontId="19" numFmtId="0" xfId="0" applyAlignment="1" applyFont="1">
      <alignment horizontal="center" readingOrder="0" shrinkToFit="0" vertical="bottom" wrapText="0"/>
    </xf>
    <xf borderId="0" fillId="3" fontId="20" numFmtId="0" xfId="0" applyAlignment="1" applyFont="1">
      <alignment readingOrder="0"/>
    </xf>
    <xf borderId="2" fillId="0" fontId="2" numFmtId="0" xfId="0" applyBorder="1" applyFont="1"/>
    <xf borderId="21" fillId="0" fontId="4" numFmtId="0" xfId="0" applyAlignment="1" applyBorder="1" applyFont="1">
      <alignment readingOrder="0"/>
    </xf>
    <xf borderId="21" fillId="0" fontId="4" numFmtId="0" xfId="0" applyBorder="1" applyFont="1"/>
    <xf borderId="28" fillId="0" fontId="2" numFmtId="0" xfId="0" applyBorder="1" applyFont="1"/>
    <xf borderId="25" fillId="0" fontId="4" numFmtId="0" xfId="0" applyBorder="1" applyFont="1"/>
    <xf borderId="0" fillId="14" fontId="21" numFmtId="0" xfId="0" applyAlignment="1" applyFont="1">
      <alignment horizontal="center" readingOrder="0" shrinkToFit="0" vertical="bottom" wrapText="0"/>
    </xf>
    <xf borderId="33" fillId="0" fontId="2" numFmtId="0" xfId="0" applyBorder="1" applyFont="1"/>
    <xf borderId="0" fillId="0" fontId="4" numFmtId="0" xfId="0" applyAlignment="1" applyFont="1">
      <alignment readingOrder="0"/>
    </xf>
    <xf borderId="4" fillId="0" fontId="2" numFmtId="0" xfId="0" applyAlignment="1" applyBorder="1" applyFont="1">
      <alignment readingOrder="0"/>
    </xf>
    <xf borderId="4" fillId="0" fontId="4" numFmtId="0" xfId="0" applyAlignment="1" applyBorder="1" applyFont="1">
      <alignment readingOrder="0"/>
    </xf>
    <xf borderId="2" fillId="0" fontId="4" numFmtId="0" xfId="0" applyAlignment="1" applyBorder="1" applyFont="1">
      <alignment horizontal="center"/>
    </xf>
    <xf borderId="2" fillId="0" fontId="4" numFmtId="0" xfId="0" applyAlignment="1" applyBorder="1" applyFont="1">
      <alignment horizontal="center" readingOrder="0"/>
    </xf>
    <xf borderId="26" fillId="0" fontId="4" numFmtId="0" xfId="0" applyBorder="1" applyFont="1"/>
    <xf borderId="27" fillId="0" fontId="4" numFmtId="0" xfId="0" applyBorder="1" applyFont="1"/>
    <xf borderId="27" fillId="0" fontId="4" numFmtId="0" xfId="0" applyAlignment="1" applyBorder="1" applyFont="1">
      <alignment horizontal="center"/>
    </xf>
    <xf borderId="28" fillId="0" fontId="4" numFmtId="0" xfId="0" applyAlignment="1" applyBorder="1" applyFont="1">
      <alignment horizontal="center"/>
    </xf>
    <xf borderId="0" fillId="18" fontId="7" numFmtId="0" xfId="0" applyAlignment="1" applyFont="1">
      <alignment horizontal="center" readingOrder="0" shrinkToFit="0" vertical="bottom" wrapText="0"/>
    </xf>
    <xf borderId="0" fillId="0" fontId="2" numFmtId="0" xfId="0" applyFont="1"/>
    <xf borderId="0" fillId="23" fontId="2" numFmtId="0" xfId="0" applyAlignment="1" applyFont="1">
      <alignment horizontal="right"/>
    </xf>
    <xf borderId="0" fillId="19" fontId="22" numFmtId="0" xfId="0" applyAlignment="1" applyFont="1">
      <alignment horizontal="center" readingOrder="0" shrinkToFit="0" vertical="bottom" wrapText="0"/>
    </xf>
  </cellXfs>
  <cellStyles count="1">
    <cellStyle xfId="0" name="Normal" builtinId="0"/>
  </cellStyles>
  <dxfs count="10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3C78D8"/>
          <bgColor rgb="FF3C78D8"/>
        </patternFill>
      </fill>
      <border/>
    </dxf>
    <dxf>
      <font/>
      <fill>
        <patternFill patternType="solid">
          <fgColor rgb="FF8E7CC3"/>
          <bgColor rgb="FF8E7CC3"/>
        </patternFill>
      </fill>
      <border/>
    </dxf>
    <dxf>
      <font/>
      <fill>
        <patternFill patternType="solid">
          <fgColor rgb="FFC27BA0"/>
          <bgColor rgb="FFC27BA0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1C232"/>
          <bgColor rgb="FFF1C232"/>
        </patternFill>
      </fill>
      <border/>
    </dxf>
    <dxf>
      <font/>
      <fill>
        <patternFill patternType="solid">
          <fgColor rgb="FF00FFFF"/>
          <bgColor rgb="FF00FFFF"/>
        </patternFill>
      </fill>
      <border/>
    </dxf>
    <dxf>
      <font/>
      <fill>
        <patternFill patternType="solid">
          <fgColor rgb="FF9900FF"/>
          <bgColor rgb="FF9900FF"/>
        </patternFill>
      </fill>
      <border/>
    </dxf>
    <dxf>
      <font/>
      <fill>
        <patternFill patternType="solid">
          <fgColor rgb="FFFF00FF"/>
          <bgColor rgb="FFFF00FF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22" Type="http://schemas.openxmlformats.org/officeDocument/2006/relationships/worksheet" Target="worksheets/sheet18.xml"/><Relationship Id="rId10" Type="http://schemas.openxmlformats.org/officeDocument/2006/relationships/worksheet" Target="worksheets/sheet6.xml"/><Relationship Id="rId21" Type="http://schemas.openxmlformats.org/officeDocument/2006/relationships/worksheet" Target="worksheets/sheet17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2.57"/>
    <col customWidth="1" min="2" max="2" width="3.57"/>
    <col customWidth="1" min="3" max="3" width="6.71"/>
    <col customWidth="1" min="4" max="4" width="18.86"/>
    <col customWidth="1" min="5" max="5" width="5.43"/>
    <col customWidth="1" min="6" max="6" width="5.57"/>
    <col customWidth="1" min="8" max="9" width="7.14"/>
    <col customWidth="1" min="10" max="10" width="15.43"/>
    <col customWidth="1" min="11" max="11" width="5.43"/>
    <col customWidth="1" min="12" max="12" width="5.57"/>
    <col customWidth="1" min="13" max="13" width="6.29"/>
    <col customWidth="1" min="14" max="14" width="5.71"/>
    <col customWidth="1" min="15" max="15" width="17.14"/>
    <col customWidth="1" min="16" max="16" width="5.43"/>
    <col customWidth="1" min="17" max="17" width="5.57"/>
    <col customWidth="1" min="18" max="18" width="10.86"/>
    <col customWidth="1" min="19" max="19" width="6.29"/>
    <col customWidth="1" min="20" max="20" width="5.71"/>
    <col customWidth="1" min="21" max="21" width="14.71"/>
    <col customWidth="1" min="22" max="22" width="5.43"/>
    <col customWidth="1" min="23" max="23" width="5.57"/>
    <col customWidth="1" min="24" max="24" width="10.86"/>
    <col customWidth="1" min="25" max="25" width="5.43"/>
    <col customWidth="1" min="26" max="26" width="5.71"/>
    <col customWidth="1" min="27" max="27" width="15.43"/>
    <col customWidth="1" min="28" max="28" width="5.43"/>
    <col customWidth="1" min="29" max="29" width="5.57"/>
    <col customWidth="1" min="30" max="30" width="10.86"/>
  </cols>
  <sheetData>
    <row r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8" t="s">
        <v>2</v>
      </c>
      <c r="J1" s="4"/>
      <c r="K1" s="4"/>
      <c r="L1" s="5"/>
      <c r="N1" s="9" t="s">
        <v>3</v>
      </c>
      <c r="O1" s="4"/>
      <c r="P1" s="4"/>
      <c r="Q1" s="4"/>
      <c r="R1" s="5"/>
      <c r="T1" s="10" t="s">
        <v>4</v>
      </c>
      <c r="U1" s="4"/>
      <c r="V1" s="4"/>
      <c r="W1" s="4"/>
      <c r="X1" s="5"/>
      <c r="Z1" s="11" t="s">
        <v>5</v>
      </c>
      <c r="AA1" s="4"/>
      <c r="AB1" s="4"/>
      <c r="AC1" s="4"/>
      <c r="AD1" s="5"/>
    </row>
    <row r="2">
      <c r="A2" s="12" t="s">
        <v>6</v>
      </c>
      <c r="C2" s="12" t="s">
        <v>7</v>
      </c>
      <c r="D2" s="13" t="s">
        <v>8</v>
      </c>
      <c r="E2" s="13" t="s">
        <v>9</v>
      </c>
      <c r="F2" s="13" t="s">
        <v>10</v>
      </c>
      <c r="G2" s="6"/>
      <c r="H2" s="14"/>
      <c r="I2" s="12" t="s">
        <v>7</v>
      </c>
      <c r="J2" s="13" t="s">
        <v>8</v>
      </c>
      <c r="K2" s="13" t="s">
        <v>9</v>
      </c>
      <c r="L2" s="13" t="s">
        <v>10</v>
      </c>
      <c r="N2" s="13"/>
      <c r="O2" s="13" t="s">
        <v>8</v>
      </c>
      <c r="P2" s="13" t="s">
        <v>9</v>
      </c>
      <c r="Q2" s="13" t="s">
        <v>10</v>
      </c>
      <c r="R2" s="15"/>
      <c r="T2" s="13"/>
      <c r="U2" s="13" t="s">
        <v>8</v>
      </c>
      <c r="V2" s="13" t="s">
        <v>9</v>
      </c>
      <c r="W2" s="13" t="s">
        <v>10</v>
      </c>
      <c r="X2" s="15"/>
      <c r="Z2" s="13"/>
      <c r="AA2" s="13" t="s">
        <v>8</v>
      </c>
      <c r="AB2" s="13" t="s">
        <v>9</v>
      </c>
      <c r="AC2" s="13" t="s">
        <v>10</v>
      </c>
      <c r="AD2" s="15"/>
    </row>
    <row r="3">
      <c r="A3" s="12" t="s">
        <v>11</v>
      </c>
      <c r="C3" s="12">
        <v>1.0</v>
      </c>
      <c r="D3" s="12" t="s">
        <v>12</v>
      </c>
      <c r="E3" s="13">
        <v>208.0</v>
      </c>
      <c r="F3" s="13">
        <v>70.0</v>
      </c>
      <c r="G3" s="6"/>
      <c r="H3" s="14"/>
      <c r="I3" s="12">
        <v>1.0</v>
      </c>
      <c r="J3" s="12" t="s">
        <v>13</v>
      </c>
      <c r="K3" s="13">
        <v>383.0</v>
      </c>
      <c r="L3" s="13">
        <v>62.0</v>
      </c>
      <c r="N3" s="16">
        <v>1.0</v>
      </c>
      <c r="O3" s="16" t="s">
        <v>14</v>
      </c>
      <c r="P3" s="13">
        <v>157.0</v>
      </c>
      <c r="Q3" s="13">
        <v>30.0</v>
      </c>
      <c r="R3" s="17">
        <v>2599.7612359550562</v>
      </c>
      <c r="T3" s="18">
        <v>1.0</v>
      </c>
      <c r="U3" s="18" t="s">
        <v>15</v>
      </c>
      <c r="V3" s="13">
        <v>172.0</v>
      </c>
      <c r="W3" s="13">
        <v>27.0</v>
      </c>
      <c r="X3" s="17">
        <v>2742.0942408376964</v>
      </c>
      <c r="Z3" s="19">
        <v>1.0</v>
      </c>
      <c r="AA3" s="19" t="s">
        <v>16</v>
      </c>
      <c r="AB3" s="13">
        <v>101.0</v>
      </c>
      <c r="AC3" s="13">
        <v>29.0</v>
      </c>
      <c r="AD3" s="17">
        <v>2725.0324675324673</v>
      </c>
    </row>
    <row r="4">
      <c r="A4" s="12" t="s">
        <v>17</v>
      </c>
      <c r="C4" s="12">
        <v>2.0</v>
      </c>
      <c r="D4" s="12" t="s">
        <v>18</v>
      </c>
      <c r="E4" s="13">
        <v>127.0</v>
      </c>
      <c r="F4" s="13">
        <v>44.0</v>
      </c>
      <c r="G4" s="6"/>
      <c r="H4" s="14"/>
      <c r="I4" s="12">
        <v>2.0</v>
      </c>
      <c r="J4" s="12" t="s">
        <v>15</v>
      </c>
      <c r="K4" s="13">
        <v>356.0</v>
      </c>
      <c r="L4" s="13">
        <v>54.0</v>
      </c>
      <c r="N4" s="16">
        <v>2.0</v>
      </c>
      <c r="O4" s="16" t="s">
        <v>19</v>
      </c>
      <c r="P4" s="13">
        <v>137.0</v>
      </c>
      <c r="Q4" s="13">
        <v>26.0</v>
      </c>
      <c r="R4" s="17">
        <v>2268.5814606741574</v>
      </c>
      <c r="T4" s="18">
        <v>2.0</v>
      </c>
      <c r="U4" s="18" t="s">
        <v>13</v>
      </c>
      <c r="V4" s="13">
        <v>134.0</v>
      </c>
      <c r="W4" s="13">
        <v>22.0</v>
      </c>
      <c r="X4" s="17">
        <v>2136.282722513089</v>
      </c>
      <c r="Z4" s="20">
        <v>2.0</v>
      </c>
      <c r="AA4" s="20" t="s">
        <v>12</v>
      </c>
      <c r="AB4" s="13">
        <v>79.0</v>
      </c>
      <c r="AC4" s="13">
        <v>28.0</v>
      </c>
      <c r="AD4" s="17">
        <v>2131.461038961039</v>
      </c>
    </row>
    <row r="5">
      <c r="A5" s="12" t="s">
        <v>20</v>
      </c>
      <c r="C5" s="12">
        <v>3.0</v>
      </c>
      <c r="D5" s="12" t="s">
        <v>21</v>
      </c>
      <c r="E5" s="13">
        <v>72.0</v>
      </c>
      <c r="F5" s="13">
        <v>20.0</v>
      </c>
      <c r="G5" s="6"/>
      <c r="H5" s="14"/>
      <c r="I5" s="12">
        <v>3.0</v>
      </c>
      <c r="J5" s="12" t="s">
        <v>16</v>
      </c>
      <c r="K5" s="13">
        <v>334.0</v>
      </c>
      <c r="L5" s="13">
        <v>100.0</v>
      </c>
      <c r="N5" s="16">
        <v>3.0</v>
      </c>
      <c r="O5" s="16" t="s">
        <v>22</v>
      </c>
      <c r="P5" s="13">
        <v>104.0</v>
      </c>
      <c r="Q5" s="13">
        <v>23.0</v>
      </c>
      <c r="R5" s="17">
        <v>1722.1348314606741</v>
      </c>
      <c r="T5" s="13">
        <v>3.0</v>
      </c>
      <c r="U5" s="13" t="s">
        <v>12</v>
      </c>
      <c r="V5" s="13">
        <v>83.0</v>
      </c>
      <c r="W5" s="13">
        <v>29.0</v>
      </c>
      <c r="X5" s="17">
        <v>1323.2198952879583</v>
      </c>
      <c r="Z5" s="19">
        <v>3.0</v>
      </c>
      <c r="AA5" s="19" t="s">
        <v>23</v>
      </c>
      <c r="AB5" s="13">
        <v>72.0</v>
      </c>
      <c r="AC5" s="13">
        <v>18.0</v>
      </c>
      <c r="AD5" s="17">
        <v>1942.5974025974026</v>
      </c>
    </row>
    <row r="6">
      <c r="A6" s="12" t="s">
        <v>24</v>
      </c>
      <c r="C6" s="12">
        <v>4.0</v>
      </c>
      <c r="D6" s="12" t="s">
        <v>25</v>
      </c>
      <c r="E6" s="13">
        <v>46.0</v>
      </c>
      <c r="F6" s="13">
        <v>17.0</v>
      </c>
      <c r="G6" s="6"/>
      <c r="H6" s="14"/>
      <c r="I6" s="12">
        <v>4.0</v>
      </c>
      <c r="J6" s="12" t="s">
        <v>26</v>
      </c>
      <c r="K6" s="13">
        <v>299.0</v>
      </c>
      <c r="L6" s="13">
        <v>125.0</v>
      </c>
      <c r="N6" s="16">
        <v>4.0</v>
      </c>
      <c r="O6" s="16" t="s">
        <v>27</v>
      </c>
      <c r="P6" s="13">
        <v>85.0</v>
      </c>
      <c r="Q6" s="13">
        <v>29.0</v>
      </c>
      <c r="R6" s="17">
        <v>1407.5140449438202</v>
      </c>
      <c r="T6" s="18">
        <v>4.0</v>
      </c>
      <c r="U6" s="18" t="s">
        <v>17</v>
      </c>
      <c r="V6" s="13">
        <v>81.0</v>
      </c>
      <c r="W6" s="13">
        <v>22.0</v>
      </c>
      <c r="X6" s="17">
        <v>1291.3350785340315</v>
      </c>
      <c r="Z6" s="19">
        <v>4.0</v>
      </c>
      <c r="AA6" s="19" t="s">
        <v>28</v>
      </c>
      <c r="AB6" s="13">
        <v>60.0</v>
      </c>
      <c r="AC6" s="13">
        <v>16.0</v>
      </c>
      <c r="AD6" s="15"/>
    </row>
    <row r="7">
      <c r="A7" s="12" t="s">
        <v>29</v>
      </c>
      <c r="C7" s="12">
        <v>5.0</v>
      </c>
      <c r="D7" s="12" t="s">
        <v>30</v>
      </c>
      <c r="E7" s="13">
        <v>36.0</v>
      </c>
      <c r="F7" s="13">
        <v>19.0</v>
      </c>
      <c r="G7" s="6"/>
      <c r="H7" s="14"/>
      <c r="I7" s="12">
        <v>5.0</v>
      </c>
      <c r="J7" s="12" t="s">
        <v>19</v>
      </c>
      <c r="K7" s="13">
        <v>291.0</v>
      </c>
      <c r="L7" s="13">
        <v>58.0</v>
      </c>
      <c r="N7" s="16">
        <v>5.0</v>
      </c>
      <c r="O7" s="16" t="s">
        <v>29</v>
      </c>
      <c r="P7" s="13">
        <v>65.0</v>
      </c>
      <c r="Q7" s="13">
        <v>23.0</v>
      </c>
      <c r="R7" s="17">
        <v>1076.3342696629213</v>
      </c>
      <c r="T7" s="18">
        <v>5.0</v>
      </c>
      <c r="U7" s="18" t="s">
        <v>31</v>
      </c>
      <c r="V7" s="13">
        <v>75.0</v>
      </c>
      <c r="W7" s="13">
        <v>19.0</v>
      </c>
      <c r="X7" s="17">
        <v>1195.6806282722514</v>
      </c>
      <c r="Z7" s="19">
        <v>5.0</v>
      </c>
      <c r="AA7" s="19" t="s">
        <v>26</v>
      </c>
      <c r="AB7" s="13">
        <v>56.0</v>
      </c>
      <c r="AC7" s="13">
        <v>20.0</v>
      </c>
      <c r="AD7" s="17">
        <v>1510.9090909090908</v>
      </c>
    </row>
    <row r="8">
      <c r="A8" s="12" t="s">
        <v>32</v>
      </c>
      <c r="C8" s="12">
        <v>6.0</v>
      </c>
      <c r="D8" s="12" t="s">
        <v>33</v>
      </c>
      <c r="E8" s="13">
        <v>33.0</v>
      </c>
      <c r="F8" s="13">
        <v>21.0</v>
      </c>
      <c r="G8" s="6"/>
      <c r="H8" s="14"/>
      <c r="I8" s="12">
        <v>6.0</v>
      </c>
      <c r="J8" s="12" t="s">
        <v>34</v>
      </c>
      <c r="K8" s="13">
        <v>261.0</v>
      </c>
      <c r="L8" s="13">
        <v>45.0</v>
      </c>
      <c r="N8" s="16">
        <v>6.0</v>
      </c>
      <c r="O8" s="16" t="s">
        <v>35</v>
      </c>
      <c r="P8" s="13">
        <v>56.0</v>
      </c>
      <c r="Q8" s="13">
        <v>17.0</v>
      </c>
      <c r="R8" s="15"/>
      <c r="T8" s="18">
        <v>6.0</v>
      </c>
      <c r="U8" s="18" t="s">
        <v>36</v>
      </c>
      <c r="V8" s="13">
        <v>73.0</v>
      </c>
      <c r="W8" s="13">
        <v>19.0</v>
      </c>
      <c r="X8" s="17">
        <v>1163.7958115183246</v>
      </c>
      <c r="Z8" s="19">
        <v>6.0</v>
      </c>
      <c r="AA8" s="19" t="s">
        <v>37</v>
      </c>
      <c r="AB8" s="13">
        <v>35.0</v>
      </c>
      <c r="AC8" s="13">
        <v>6.0</v>
      </c>
      <c r="AD8" s="15"/>
    </row>
    <row r="9">
      <c r="A9" s="12" t="s">
        <v>38</v>
      </c>
      <c r="C9" s="12">
        <v>7.0</v>
      </c>
      <c r="D9" s="12" t="s">
        <v>39</v>
      </c>
      <c r="E9" s="13">
        <v>29.0</v>
      </c>
      <c r="F9" s="13">
        <v>19.0</v>
      </c>
      <c r="G9" s="6"/>
      <c r="H9" s="14"/>
      <c r="I9" s="12">
        <v>7.0</v>
      </c>
      <c r="J9" s="12" t="s">
        <v>22</v>
      </c>
      <c r="K9" s="13">
        <v>212.0</v>
      </c>
      <c r="L9" s="13">
        <v>49.0</v>
      </c>
      <c r="N9" s="16">
        <v>7.0</v>
      </c>
      <c r="O9" s="16" t="s">
        <v>40</v>
      </c>
      <c r="P9" s="13">
        <v>53.0</v>
      </c>
      <c r="Q9" s="13">
        <v>18.0</v>
      </c>
      <c r="R9" s="17">
        <v>877.6264044943821</v>
      </c>
      <c r="T9" s="18">
        <v>7.0</v>
      </c>
      <c r="U9" s="18" t="s">
        <v>41</v>
      </c>
      <c r="V9" s="13">
        <v>66.0</v>
      </c>
      <c r="W9" s="13">
        <v>26.0</v>
      </c>
      <c r="X9" s="17">
        <v>1052.1989528795812</v>
      </c>
      <c r="Z9" s="19">
        <v>7.0</v>
      </c>
      <c r="AA9" s="19" t="s">
        <v>42</v>
      </c>
      <c r="AB9" s="13">
        <v>35.0</v>
      </c>
      <c r="AC9" s="13">
        <v>15.0</v>
      </c>
      <c r="AD9" s="15"/>
    </row>
    <row r="10">
      <c r="A10" s="12" t="s">
        <v>43</v>
      </c>
      <c r="C10" s="12">
        <v>8.0</v>
      </c>
      <c r="D10" s="12" t="s">
        <v>44</v>
      </c>
      <c r="E10" s="13">
        <v>28.0</v>
      </c>
      <c r="F10" s="13">
        <v>15.0</v>
      </c>
      <c r="G10" s="6"/>
      <c r="H10" s="14"/>
      <c r="I10" s="12">
        <v>8.0</v>
      </c>
      <c r="J10" s="12" t="s">
        <v>40</v>
      </c>
      <c r="K10" s="13">
        <v>204.0</v>
      </c>
      <c r="L10" s="13">
        <v>80.0</v>
      </c>
      <c r="N10" s="16">
        <v>8.0</v>
      </c>
      <c r="O10" s="16" t="s">
        <v>45</v>
      </c>
      <c r="P10" s="13">
        <v>45.0</v>
      </c>
      <c r="Q10" s="13">
        <v>7.0</v>
      </c>
      <c r="R10" s="15"/>
      <c r="T10" s="18">
        <v>8.0</v>
      </c>
      <c r="U10" s="18" t="s">
        <v>46</v>
      </c>
      <c r="V10" s="13">
        <v>47.0</v>
      </c>
      <c r="W10" s="13">
        <v>18.0</v>
      </c>
      <c r="X10" s="17">
        <v>749.2931937172775</v>
      </c>
      <c r="Z10" s="19">
        <v>8.0</v>
      </c>
      <c r="AA10" s="19" t="s">
        <v>47</v>
      </c>
      <c r="AB10" s="13">
        <v>31.0</v>
      </c>
      <c r="AC10" s="13">
        <v>9.0</v>
      </c>
      <c r="AD10" s="15"/>
    </row>
    <row r="11">
      <c r="A11" s="12" t="s">
        <v>31</v>
      </c>
      <c r="G11" s="6"/>
      <c r="H11" s="14"/>
      <c r="I11" s="12">
        <v>9.0</v>
      </c>
      <c r="J11" s="12" t="s">
        <v>48</v>
      </c>
      <c r="K11" s="13">
        <v>189.0</v>
      </c>
      <c r="L11" s="13">
        <v>73.0</v>
      </c>
      <c r="N11" s="16">
        <v>9.0</v>
      </c>
      <c r="O11" s="16" t="s">
        <v>49</v>
      </c>
      <c r="P11" s="13">
        <v>45.0</v>
      </c>
      <c r="Q11" s="13">
        <v>18.0</v>
      </c>
      <c r="R11" s="17">
        <v>745.1544943820224</v>
      </c>
      <c r="T11" s="12">
        <v>9.0</v>
      </c>
      <c r="U11" s="13" t="s">
        <v>33</v>
      </c>
      <c r="V11" s="13">
        <v>33.0</v>
      </c>
      <c r="W11" s="13">
        <v>21.0</v>
      </c>
      <c r="X11" s="17">
        <v>526.0994764397906</v>
      </c>
      <c r="Z11" s="19">
        <v>9.0</v>
      </c>
      <c r="AA11" s="19" t="s">
        <v>50</v>
      </c>
      <c r="AB11" s="13">
        <v>29.0</v>
      </c>
      <c r="AC11" s="13">
        <v>13.0</v>
      </c>
      <c r="AD11" s="15"/>
    </row>
    <row r="12">
      <c r="A12" s="12" t="s">
        <v>48</v>
      </c>
      <c r="G12" s="6"/>
      <c r="H12" s="14"/>
      <c r="I12" s="12">
        <v>10.0</v>
      </c>
      <c r="J12" s="12" t="s">
        <v>51</v>
      </c>
      <c r="K12" s="13">
        <v>170.0</v>
      </c>
      <c r="L12" s="13">
        <v>28.0</v>
      </c>
      <c r="N12" s="12">
        <v>10.0</v>
      </c>
      <c r="O12" s="13" t="s">
        <v>52</v>
      </c>
      <c r="P12" s="13">
        <v>34.0</v>
      </c>
      <c r="Q12" s="13">
        <v>18.0</v>
      </c>
      <c r="R12" s="17">
        <v>563.0056179775281</v>
      </c>
      <c r="T12" s="21">
        <v>10.0</v>
      </c>
      <c r="U12" s="18" t="s">
        <v>26</v>
      </c>
      <c r="V12" s="13">
        <v>25.0</v>
      </c>
      <c r="W12" s="13">
        <v>13.0</v>
      </c>
      <c r="X12" s="15"/>
    </row>
    <row r="13">
      <c r="A13" s="12" t="s">
        <v>53</v>
      </c>
      <c r="G13" s="6"/>
      <c r="H13" s="14"/>
      <c r="I13" s="12">
        <v>11.0</v>
      </c>
      <c r="J13" s="12" t="s">
        <v>23</v>
      </c>
      <c r="K13" s="13">
        <v>169.0</v>
      </c>
      <c r="L13" s="13">
        <v>39.0</v>
      </c>
      <c r="N13" s="12">
        <v>11.0</v>
      </c>
      <c r="O13" s="13" t="s">
        <v>54</v>
      </c>
      <c r="P13" s="13">
        <v>32.0</v>
      </c>
      <c r="Q13" s="13">
        <v>19.0</v>
      </c>
      <c r="R13" s="17">
        <v>529.8876404494382</v>
      </c>
    </row>
    <row r="14">
      <c r="A14" s="12" t="s">
        <v>55</v>
      </c>
      <c r="G14" s="6"/>
      <c r="H14" s="14"/>
      <c r="I14" s="12">
        <v>12.0</v>
      </c>
      <c r="J14" s="12" t="s">
        <v>56</v>
      </c>
      <c r="K14" s="13">
        <v>165.0</v>
      </c>
      <c r="L14" s="13">
        <v>32.0</v>
      </c>
    </row>
    <row r="15">
      <c r="A15" s="12" t="s">
        <v>40</v>
      </c>
      <c r="G15" s="6"/>
      <c r="H15" s="14"/>
      <c r="I15" s="12">
        <v>13.0</v>
      </c>
      <c r="J15" s="12" t="s">
        <v>53</v>
      </c>
      <c r="K15" s="13">
        <v>164.0</v>
      </c>
      <c r="L15" s="13">
        <v>36.0</v>
      </c>
    </row>
    <row r="16">
      <c r="A16" s="12" t="s">
        <v>34</v>
      </c>
      <c r="G16" s="6"/>
      <c r="H16" s="14"/>
      <c r="I16" s="12">
        <v>14.0</v>
      </c>
      <c r="J16" s="12" t="s">
        <v>28</v>
      </c>
      <c r="K16" s="13">
        <v>159.0</v>
      </c>
      <c r="L16" s="13">
        <v>50.0</v>
      </c>
      <c r="N16" s="22" t="s">
        <v>57</v>
      </c>
      <c r="O16" s="4"/>
      <c r="P16" s="4"/>
      <c r="Q16" s="4"/>
      <c r="R16" s="5"/>
      <c r="T16" s="23" t="s">
        <v>58</v>
      </c>
      <c r="U16" s="4"/>
      <c r="V16" s="4"/>
      <c r="W16" s="4"/>
      <c r="X16" s="5"/>
      <c r="Z16" s="24" t="s">
        <v>59</v>
      </c>
      <c r="AA16" s="4"/>
      <c r="AB16" s="4"/>
      <c r="AC16" s="4"/>
      <c r="AD16" s="5"/>
    </row>
    <row r="17">
      <c r="A17" s="12" t="s">
        <v>36</v>
      </c>
      <c r="G17" s="6"/>
      <c r="H17" s="14"/>
      <c r="I17" s="12">
        <v>15.0</v>
      </c>
      <c r="J17" s="12" t="s">
        <v>14</v>
      </c>
      <c r="K17" s="13">
        <v>157.0</v>
      </c>
      <c r="L17" s="13">
        <v>30.0</v>
      </c>
      <c r="N17" s="13"/>
      <c r="O17" s="13" t="s">
        <v>8</v>
      </c>
      <c r="P17" s="13" t="s">
        <v>9</v>
      </c>
      <c r="Q17" s="13" t="s">
        <v>10</v>
      </c>
      <c r="R17" s="15"/>
      <c r="T17" s="13"/>
      <c r="U17" s="13" t="s">
        <v>8</v>
      </c>
      <c r="V17" s="13" t="s">
        <v>9</v>
      </c>
      <c r="W17" s="13" t="s">
        <v>10</v>
      </c>
      <c r="X17" s="15"/>
      <c r="Z17" s="13"/>
      <c r="AA17" s="13" t="s">
        <v>8</v>
      </c>
      <c r="AB17" s="13" t="s">
        <v>9</v>
      </c>
      <c r="AC17" s="13" t="s">
        <v>10</v>
      </c>
      <c r="AD17" s="15"/>
    </row>
    <row r="18">
      <c r="A18" s="12" t="s">
        <v>60</v>
      </c>
      <c r="G18" s="6"/>
      <c r="H18" s="14"/>
      <c r="I18" s="12">
        <v>16.0</v>
      </c>
      <c r="J18" s="12" t="s">
        <v>6</v>
      </c>
      <c r="K18" s="13">
        <v>155.0</v>
      </c>
      <c r="L18" s="13">
        <v>24.0</v>
      </c>
      <c r="N18" s="25">
        <v>1.0</v>
      </c>
      <c r="O18" s="25" t="s">
        <v>55</v>
      </c>
      <c r="P18" s="13">
        <v>116.0</v>
      </c>
      <c r="Q18" s="13">
        <v>20.0</v>
      </c>
      <c r="R18" s="17">
        <v>2217.135061391542</v>
      </c>
      <c r="T18" s="26">
        <v>1.0</v>
      </c>
      <c r="U18" s="27" t="s">
        <v>15</v>
      </c>
      <c r="V18" s="13">
        <v>146.0</v>
      </c>
      <c r="W18" s="13">
        <v>22.0</v>
      </c>
      <c r="X18" s="17">
        <v>2957.4358974358975</v>
      </c>
      <c r="Z18" s="28">
        <v>1.0</v>
      </c>
      <c r="AA18" s="28" t="s">
        <v>51</v>
      </c>
      <c r="AB18" s="13">
        <v>158.0</v>
      </c>
      <c r="AC18" s="13">
        <v>25.0</v>
      </c>
      <c r="AD18" s="17">
        <v>2514.333627537511</v>
      </c>
    </row>
    <row r="19">
      <c r="A19" s="12" t="s">
        <v>42</v>
      </c>
      <c r="G19" s="6"/>
      <c r="H19" s="14"/>
      <c r="I19" s="12">
        <v>17.0</v>
      </c>
      <c r="J19" s="12" t="s">
        <v>55</v>
      </c>
      <c r="K19" s="13">
        <v>144.0</v>
      </c>
      <c r="L19" s="13">
        <v>26.0</v>
      </c>
      <c r="N19" s="25">
        <v>2.0</v>
      </c>
      <c r="O19" s="25" t="s">
        <v>22</v>
      </c>
      <c r="P19" s="13">
        <v>108.0</v>
      </c>
      <c r="Q19" s="13">
        <v>26.0</v>
      </c>
      <c r="R19" s="17">
        <v>2064.229195088677</v>
      </c>
      <c r="T19" s="26">
        <v>2.0</v>
      </c>
      <c r="U19" s="27" t="s">
        <v>19</v>
      </c>
      <c r="V19" s="13">
        <v>111.0</v>
      </c>
      <c r="W19" s="13">
        <v>24.0</v>
      </c>
      <c r="X19" s="17">
        <v>2248.4615384615386</v>
      </c>
      <c r="Z19" s="28">
        <v>2.0</v>
      </c>
      <c r="AA19" s="28" t="s">
        <v>56</v>
      </c>
      <c r="AB19" s="13">
        <v>128.0</v>
      </c>
      <c r="AC19" s="13">
        <v>23.0</v>
      </c>
      <c r="AD19" s="17">
        <v>2036.928508384819</v>
      </c>
    </row>
    <row r="20">
      <c r="A20" s="12" t="s">
        <v>61</v>
      </c>
      <c r="G20" s="6"/>
      <c r="H20" s="14"/>
      <c r="I20" s="12">
        <v>18.0</v>
      </c>
      <c r="J20" s="12" t="s">
        <v>11</v>
      </c>
      <c r="K20" s="13">
        <v>143.0</v>
      </c>
      <c r="L20" s="13">
        <v>33.0</v>
      </c>
      <c r="N20" s="25">
        <v>3.0</v>
      </c>
      <c r="O20" s="25" t="s">
        <v>62</v>
      </c>
      <c r="P20" s="13">
        <v>104.0</v>
      </c>
      <c r="Q20" s="13">
        <v>18.0</v>
      </c>
      <c r="R20" s="17">
        <v>1987.7762619372443</v>
      </c>
      <c r="T20" s="26">
        <v>3.0</v>
      </c>
      <c r="U20" s="27" t="s">
        <v>63</v>
      </c>
      <c r="V20" s="13">
        <v>107.0</v>
      </c>
      <c r="W20" s="13">
        <v>35.0</v>
      </c>
      <c r="X20" s="17">
        <v>2167.4358974358975</v>
      </c>
      <c r="Z20" s="28">
        <v>3.0</v>
      </c>
      <c r="AA20" s="28" t="s">
        <v>64</v>
      </c>
      <c r="AB20" s="13">
        <v>102.0</v>
      </c>
      <c r="AC20" s="13">
        <v>26.0</v>
      </c>
      <c r="AD20" s="17">
        <v>1623.1774051191526</v>
      </c>
    </row>
    <row r="21">
      <c r="A21" s="12" t="s">
        <v>28</v>
      </c>
      <c r="G21" s="6"/>
      <c r="H21" s="14"/>
      <c r="I21" s="12">
        <v>19.0</v>
      </c>
      <c r="J21" s="12" t="s">
        <v>64</v>
      </c>
      <c r="K21" s="13">
        <v>132.0</v>
      </c>
      <c r="L21" s="13">
        <v>34.0</v>
      </c>
      <c r="N21" s="25">
        <v>4.0</v>
      </c>
      <c r="O21" s="25" t="s">
        <v>32</v>
      </c>
      <c r="P21" s="13">
        <v>87.0</v>
      </c>
      <c r="Q21" s="13">
        <v>20.0</v>
      </c>
      <c r="R21" s="17">
        <v>1662.8512960436562</v>
      </c>
      <c r="T21" s="26">
        <v>4.0</v>
      </c>
      <c r="U21" s="27" t="s">
        <v>23</v>
      </c>
      <c r="V21" s="13">
        <v>91.0</v>
      </c>
      <c r="W21" s="13">
        <v>20.0</v>
      </c>
      <c r="X21" s="17">
        <v>1843.3333333333333</v>
      </c>
      <c r="Z21" s="28">
        <v>4.0</v>
      </c>
      <c r="AA21" s="28" t="s">
        <v>65</v>
      </c>
      <c r="AB21" s="13">
        <v>100.0</v>
      </c>
      <c r="AC21" s="13">
        <v>19.0</v>
      </c>
      <c r="AD21" s="17">
        <v>1591.35039717564</v>
      </c>
    </row>
    <row r="22">
      <c r="A22" s="12" t="s">
        <v>65</v>
      </c>
      <c r="G22" s="6"/>
      <c r="H22" s="14"/>
      <c r="I22" s="12">
        <v>20.0</v>
      </c>
      <c r="J22" s="12" t="s">
        <v>66</v>
      </c>
      <c r="K22" s="13">
        <v>132.0</v>
      </c>
      <c r="L22" s="13">
        <v>25.0</v>
      </c>
      <c r="N22" s="25">
        <v>5.0</v>
      </c>
      <c r="O22" s="25" t="s">
        <v>67</v>
      </c>
      <c r="P22" s="13">
        <v>87.0</v>
      </c>
      <c r="Q22" s="13">
        <v>24.0</v>
      </c>
      <c r="R22" s="17">
        <v>1662.8512960436562</v>
      </c>
      <c r="T22" s="26">
        <v>5.0</v>
      </c>
      <c r="U22" s="27" t="s">
        <v>16</v>
      </c>
      <c r="V22" s="13">
        <v>84.0</v>
      </c>
      <c r="W22" s="13">
        <v>31.0</v>
      </c>
      <c r="X22" s="17">
        <v>1701.5384615384614</v>
      </c>
      <c r="Z22" s="28">
        <v>5.0</v>
      </c>
      <c r="AA22" s="28" t="s">
        <v>68</v>
      </c>
      <c r="AB22" s="13">
        <v>78.0</v>
      </c>
      <c r="AC22" s="13">
        <v>24.0</v>
      </c>
      <c r="AD22" s="17">
        <v>1241.253309796999</v>
      </c>
    </row>
    <row r="23">
      <c r="A23" s="12" t="s">
        <v>27</v>
      </c>
      <c r="G23" s="6"/>
      <c r="H23" s="14"/>
      <c r="I23" s="12">
        <v>21.0</v>
      </c>
      <c r="J23" s="12" t="s">
        <v>62</v>
      </c>
      <c r="K23" s="13">
        <v>124.0</v>
      </c>
      <c r="L23" s="13">
        <v>22.0</v>
      </c>
      <c r="N23" s="25">
        <v>6.0</v>
      </c>
      <c r="O23" s="25" t="s">
        <v>60</v>
      </c>
      <c r="P23" s="13">
        <v>75.0</v>
      </c>
      <c r="Q23" s="13">
        <v>15.0</v>
      </c>
      <c r="R23" s="15"/>
      <c r="T23" s="26">
        <v>6.0</v>
      </c>
      <c r="U23" s="27" t="s">
        <v>69</v>
      </c>
      <c r="V23" s="13">
        <v>68.0</v>
      </c>
      <c r="W23" s="13">
        <v>13.0</v>
      </c>
      <c r="X23" s="15"/>
      <c r="Z23" s="28">
        <v>6.0</v>
      </c>
      <c r="AA23" s="28" t="s">
        <v>24</v>
      </c>
      <c r="AB23" s="13">
        <v>74.0</v>
      </c>
      <c r="AC23" s="13">
        <v>18.0</v>
      </c>
      <c r="AD23" s="17">
        <v>1177.5992939099735</v>
      </c>
    </row>
    <row r="24">
      <c r="A24" s="12" t="s">
        <v>70</v>
      </c>
      <c r="G24" s="6"/>
      <c r="H24" s="14"/>
      <c r="I24" s="12">
        <v>22.0</v>
      </c>
      <c r="J24" s="12" t="s">
        <v>17</v>
      </c>
      <c r="K24" s="13">
        <v>117.0</v>
      </c>
      <c r="L24" s="13">
        <v>32.0</v>
      </c>
      <c r="N24" s="25">
        <v>7.0</v>
      </c>
      <c r="O24" s="25" t="s">
        <v>61</v>
      </c>
      <c r="P24" s="13">
        <v>73.0</v>
      </c>
      <c r="Q24" s="13">
        <v>24.0</v>
      </c>
      <c r="R24" s="17">
        <v>1395.2660300136426</v>
      </c>
      <c r="T24" s="26">
        <v>7.0</v>
      </c>
      <c r="U24" s="27" t="s">
        <v>48</v>
      </c>
      <c r="V24" s="13">
        <v>46.0</v>
      </c>
      <c r="W24" s="13">
        <v>23.0</v>
      </c>
      <c r="X24" s="17">
        <v>931.7948717948717</v>
      </c>
      <c r="Z24" s="28">
        <v>7.0</v>
      </c>
      <c r="AA24" s="28" t="s">
        <v>43</v>
      </c>
      <c r="AB24" s="13">
        <v>73.0</v>
      </c>
      <c r="AC24" s="13">
        <v>24.0</v>
      </c>
      <c r="AD24" s="17">
        <v>1161.685789938217</v>
      </c>
    </row>
    <row r="25">
      <c r="A25" s="12" t="s">
        <v>51</v>
      </c>
      <c r="G25" s="6"/>
      <c r="H25" s="14"/>
      <c r="I25" s="12">
        <v>23.0</v>
      </c>
      <c r="J25" s="12" t="s">
        <v>36</v>
      </c>
      <c r="K25" s="13">
        <v>113.0</v>
      </c>
      <c r="L25" s="13">
        <v>31.0</v>
      </c>
      <c r="N25" s="25">
        <v>8.0</v>
      </c>
      <c r="O25" s="25" t="s">
        <v>71</v>
      </c>
      <c r="P25" s="13">
        <v>71.0</v>
      </c>
      <c r="Q25" s="13">
        <v>23.0</v>
      </c>
      <c r="R25" s="17">
        <v>1357.0395634379265</v>
      </c>
      <c r="T25" s="26">
        <v>8.0</v>
      </c>
      <c r="U25" s="27" t="s">
        <v>72</v>
      </c>
      <c r="V25" s="13">
        <v>45.0</v>
      </c>
      <c r="W25" s="13">
        <v>12.0</v>
      </c>
      <c r="X25" s="15"/>
      <c r="Z25" s="28">
        <v>8.0</v>
      </c>
      <c r="AA25" s="28" t="s">
        <v>38</v>
      </c>
      <c r="AB25" s="13">
        <v>72.0</v>
      </c>
      <c r="AC25" s="13">
        <v>14.0</v>
      </c>
      <c r="AD25" s="15"/>
    </row>
    <row r="26">
      <c r="A26" s="12" t="s">
        <v>16</v>
      </c>
      <c r="G26" s="6"/>
      <c r="H26" s="14"/>
      <c r="I26" s="12">
        <v>24.0</v>
      </c>
      <c r="J26" s="12" t="s">
        <v>42</v>
      </c>
      <c r="K26" s="13">
        <v>112.0</v>
      </c>
      <c r="L26" s="13">
        <v>49.0</v>
      </c>
      <c r="N26" s="13">
        <v>9.0</v>
      </c>
      <c r="O26" s="13" t="s">
        <v>73</v>
      </c>
      <c r="P26" s="13">
        <v>51.0</v>
      </c>
      <c r="Q26" s="13">
        <v>18.0</v>
      </c>
      <c r="R26" s="17">
        <v>974.7748976807641</v>
      </c>
      <c r="Z26" s="13">
        <v>9.0</v>
      </c>
      <c r="AA26" s="13" t="s">
        <v>48</v>
      </c>
      <c r="AB26" s="13">
        <v>64.0</v>
      </c>
      <c r="AC26" s="13">
        <v>23.0</v>
      </c>
      <c r="AD26" s="17">
        <v>1018.4642541924095</v>
      </c>
    </row>
    <row r="27">
      <c r="A27" s="12" t="s">
        <v>35</v>
      </c>
      <c r="G27" s="6"/>
      <c r="H27" s="14"/>
      <c r="I27" s="12">
        <v>25.0</v>
      </c>
      <c r="J27" s="12" t="s">
        <v>65</v>
      </c>
      <c r="K27" s="13">
        <v>111.0</v>
      </c>
      <c r="L27" s="13">
        <v>21.0</v>
      </c>
      <c r="N27" s="12">
        <v>10.0</v>
      </c>
      <c r="O27" s="13" t="s">
        <v>30</v>
      </c>
      <c r="P27" s="13">
        <v>36.0</v>
      </c>
      <c r="Q27" s="13">
        <v>19.0</v>
      </c>
      <c r="R27" s="17">
        <v>688.0763983628923</v>
      </c>
      <c r="Z27" s="20">
        <v>10.0</v>
      </c>
      <c r="AA27" s="13" t="s">
        <v>40</v>
      </c>
      <c r="AB27" s="13">
        <v>59.0</v>
      </c>
      <c r="AC27" s="13">
        <v>21.0</v>
      </c>
      <c r="AD27" s="17">
        <v>938.8967343336275</v>
      </c>
    </row>
    <row r="28">
      <c r="A28" s="12" t="s">
        <v>74</v>
      </c>
      <c r="G28" s="6"/>
      <c r="H28" s="14"/>
      <c r="I28" s="12">
        <v>26.0</v>
      </c>
      <c r="J28" s="12" t="s">
        <v>63</v>
      </c>
      <c r="K28" s="13">
        <v>107.0</v>
      </c>
      <c r="L28" s="13">
        <v>35.0</v>
      </c>
      <c r="Z28" s="20">
        <v>11.0</v>
      </c>
      <c r="AA28" s="13" t="s">
        <v>75</v>
      </c>
      <c r="AB28" s="13">
        <v>59.0</v>
      </c>
      <c r="AC28" s="13">
        <v>20.0</v>
      </c>
      <c r="AD28" s="17">
        <v>938.8967343336275</v>
      </c>
    </row>
    <row r="29">
      <c r="A29" s="12" t="s">
        <v>22</v>
      </c>
      <c r="G29" s="6"/>
      <c r="H29" s="14"/>
      <c r="I29" s="12">
        <v>27.0</v>
      </c>
      <c r="J29" s="12" t="s">
        <v>50</v>
      </c>
      <c r="K29" s="13">
        <v>106.0</v>
      </c>
      <c r="L29" s="13">
        <v>44.0</v>
      </c>
      <c r="Z29" s="20">
        <v>12.0</v>
      </c>
      <c r="AA29" s="13" t="s">
        <v>76</v>
      </c>
      <c r="AB29" s="13">
        <v>58.0</v>
      </c>
      <c r="AC29" s="13">
        <v>19.0</v>
      </c>
      <c r="AD29" s="17">
        <v>922.9832303618712</v>
      </c>
    </row>
    <row r="30">
      <c r="A30" s="12" t="s">
        <v>41</v>
      </c>
      <c r="G30" s="6"/>
      <c r="H30" s="14"/>
      <c r="I30" s="12">
        <v>28.0</v>
      </c>
      <c r="J30" s="12" t="s">
        <v>20</v>
      </c>
      <c r="K30" s="13">
        <v>104.0</v>
      </c>
      <c r="L30" s="13">
        <v>17.0</v>
      </c>
      <c r="N30" s="29" t="s">
        <v>77</v>
      </c>
      <c r="O30" s="4"/>
      <c r="P30" s="4"/>
      <c r="Q30" s="4"/>
      <c r="R30" s="5"/>
      <c r="S30" s="2"/>
      <c r="T30" s="30" t="s">
        <v>78</v>
      </c>
      <c r="U30" s="4"/>
      <c r="V30" s="4"/>
      <c r="W30" s="4"/>
      <c r="X30" s="5"/>
      <c r="Z30" s="20">
        <v>13.0</v>
      </c>
      <c r="AA30" s="13" t="s">
        <v>26</v>
      </c>
      <c r="AB30" s="13">
        <v>48.0</v>
      </c>
      <c r="AC30" s="13">
        <v>21.0</v>
      </c>
      <c r="AD30" s="17">
        <v>763.8481906443071</v>
      </c>
    </row>
    <row r="31">
      <c r="A31" s="12" t="s">
        <v>62</v>
      </c>
      <c r="G31" s="6"/>
      <c r="H31" s="14"/>
      <c r="I31" s="12">
        <v>29.0</v>
      </c>
      <c r="J31" s="12" t="s">
        <v>27</v>
      </c>
      <c r="K31" s="13">
        <v>103.0</v>
      </c>
      <c r="L31" s="13">
        <v>34.0</v>
      </c>
      <c r="N31" s="13"/>
      <c r="O31" s="13" t="s">
        <v>8</v>
      </c>
      <c r="P31" s="13" t="s">
        <v>9</v>
      </c>
      <c r="Q31" s="13" t="s">
        <v>10</v>
      </c>
      <c r="R31" s="15"/>
      <c r="T31" s="13"/>
      <c r="U31" s="13" t="s">
        <v>8</v>
      </c>
      <c r="V31" s="13" t="s">
        <v>9</v>
      </c>
      <c r="W31" s="13" t="s">
        <v>10</v>
      </c>
      <c r="X31" s="15"/>
      <c r="Z31" s="20">
        <v>14.0</v>
      </c>
      <c r="AA31" s="13" t="s">
        <v>74</v>
      </c>
      <c r="AB31" s="13">
        <v>47.0</v>
      </c>
      <c r="AC31" s="13">
        <v>30.0</v>
      </c>
      <c r="AD31" s="17">
        <v>747.9346866725507</v>
      </c>
    </row>
    <row r="32">
      <c r="A32" s="12" t="s">
        <v>14</v>
      </c>
      <c r="G32" s="6"/>
      <c r="H32" s="14"/>
      <c r="I32" s="12">
        <v>30.0</v>
      </c>
      <c r="J32" s="12" t="s">
        <v>45</v>
      </c>
      <c r="K32" s="13">
        <v>97.0</v>
      </c>
      <c r="L32" s="13">
        <v>14.0</v>
      </c>
      <c r="N32" s="31">
        <v>1.0</v>
      </c>
      <c r="O32" s="31" t="s">
        <v>13</v>
      </c>
      <c r="P32" s="13">
        <v>104.0</v>
      </c>
      <c r="Q32" s="13">
        <v>18.0</v>
      </c>
      <c r="R32" s="17">
        <v>4485.9701492537315</v>
      </c>
      <c r="T32" s="32">
        <v>1.0</v>
      </c>
      <c r="U32" s="32" t="s">
        <v>34</v>
      </c>
      <c r="V32" s="13">
        <v>141.0</v>
      </c>
      <c r="W32" s="13">
        <v>23.0</v>
      </c>
      <c r="X32" s="17">
        <v>2043.6607142857142</v>
      </c>
      <c r="Z32" s="20">
        <v>15.0</v>
      </c>
      <c r="AA32" s="13" t="s">
        <v>18</v>
      </c>
      <c r="AB32" s="13">
        <v>45.0</v>
      </c>
      <c r="AC32" s="13">
        <v>19.0</v>
      </c>
      <c r="AD32" s="17">
        <v>716.107678729038</v>
      </c>
    </row>
    <row r="33">
      <c r="A33" s="12" t="s">
        <v>23</v>
      </c>
      <c r="G33" s="6"/>
      <c r="H33" s="14"/>
      <c r="I33" s="12">
        <v>31.0</v>
      </c>
      <c r="J33" s="12" t="s">
        <v>70</v>
      </c>
      <c r="K33" s="13">
        <v>96.0</v>
      </c>
      <c r="L33" s="13">
        <v>43.0</v>
      </c>
      <c r="N33" s="31">
        <v>2.0</v>
      </c>
      <c r="O33" s="31" t="s">
        <v>79</v>
      </c>
      <c r="P33" s="13">
        <v>61.0</v>
      </c>
      <c r="Q33" s="13">
        <v>22.0</v>
      </c>
      <c r="R33" s="17">
        <v>2631.194029850746</v>
      </c>
      <c r="T33" s="32">
        <v>2.0</v>
      </c>
      <c r="U33" s="32" t="s">
        <v>53</v>
      </c>
      <c r="V33" s="13">
        <v>133.0</v>
      </c>
      <c r="W33" s="13">
        <v>28.0</v>
      </c>
      <c r="X33" s="17">
        <v>1927.7083333333333</v>
      </c>
      <c r="Z33" s="20">
        <v>16.0</v>
      </c>
      <c r="AA33" s="13" t="s">
        <v>80</v>
      </c>
      <c r="AB33" s="13">
        <v>40.0</v>
      </c>
      <c r="AC33" s="13">
        <v>18.0</v>
      </c>
      <c r="AD33" s="17">
        <v>636.5401588702559</v>
      </c>
    </row>
    <row r="34">
      <c r="A34" s="12" t="s">
        <v>72</v>
      </c>
      <c r="G34" s="6"/>
      <c r="H34" s="14"/>
      <c r="I34" s="12">
        <v>32.0</v>
      </c>
      <c r="J34" s="12" t="s">
        <v>69</v>
      </c>
      <c r="K34" s="13">
        <v>95.0</v>
      </c>
      <c r="L34" s="13">
        <v>17.0</v>
      </c>
      <c r="N34" s="31">
        <v>3.0</v>
      </c>
      <c r="O34" s="31" t="s">
        <v>34</v>
      </c>
      <c r="P34" s="13">
        <v>36.0</v>
      </c>
      <c r="Q34" s="13">
        <v>6.0</v>
      </c>
      <c r="R34" s="15"/>
      <c r="T34" s="32">
        <v>3.0</v>
      </c>
      <c r="U34" s="32" t="s">
        <v>16</v>
      </c>
      <c r="V34" s="13">
        <v>123.0</v>
      </c>
      <c r="W34" s="13">
        <v>31.0</v>
      </c>
      <c r="X34" s="17">
        <v>1782.767857142857</v>
      </c>
    </row>
    <row r="35">
      <c r="A35" s="12" t="s">
        <v>47</v>
      </c>
      <c r="G35" s="6"/>
      <c r="H35" s="33"/>
      <c r="N35" s="31">
        <v>4.0</v>
      </c>
      <c r="O35" s="31" t="s">
        <v>26</v>
      </c>
      <c r="P35" s="13">
        <v>36.0</v>
      </c>
      <c r="Q35" s="13">
        <v>19.0</v>
      </c>
      <c r="R35" s="17">
        <v>1552.8358208955224</v>
      </c>
      <c r="T35" s="32">
        <v>4.0</v>
      </c>
      <c r="U35" s="32" t="s">
        <v>13</v>
      </c>
      <c r="V35" s="13">
        <v>117.0</v>
      </c>
      <c r="W35" s="13">
        <v>18.0</v>
      </c>
      <c r="X35" s="17">
        <v>1695.8035714285713</v>
      </c>
    </row>
    <row r="36">
      <c r="A36" s="12" t="s">
        <v>56</v>
      </c>
      <c r="G36" s="6"/>
      <c r="H36" s="33"/>
      <c r="N36" s="31">
        <v>5.0</v>
      </c>
      <c r="O36" s="31" t="s">
        <v>40</v>
      </c>
      <c r="P36" s="13">
        <v>33.0</v>
      </c>
      <c r="Q36" s="13">
        <v>13.0</v>
      </c>
      <c r="R36" s="15"/>
      <c r="T36" s="32">
        <v>5.0</v>
      </c>
      <c r="U36" s="32" t="s">
        <v>28</v>
      </c>
      <c r="V36" s="13">
        <v>97.0</v>
      </c>
      <c r="W36" s="13">
        <v>33.0</v>
      </c>
      <c r="X36" s="17">
        <v>1405.922619047619</v>
      </c>
    </row>
    <row r="37">
      <c r="A37" s="12" t="s">
        <v>66</v>
      </c>
      <c r="G37" s="6"/>
      <c r="H37" s="7"/>
      <c r="I37" s="8" t="s">
        <v>81</v>
      </c>
      <c r="J37" s="4"/>
      <c r="K37" s="4"/>
      <c r="L37" s="5"/>
      <c r="N37" s="31">
        <v>6.0</v>
      </c>
      <c r="O37" s="31" t="s">
        <v>66</v>
      </c>
      <c r="P37" s="13">
        <v>24.0</v>
      </c>
      <c r="Q37" s="13">
        <v>5.0</v>
      </c>
      <c r="R37" s="15"/>
      <c r="T37" s="32">
        <v>6.0</v>
      </c>
      <c r="U37" s="32" t="s">
        <v>26</v>
      </c>
      <c r="V37" s="13">
        <v>92.0</v>
      </c>
      <c r="W37" s="13">
        <v>31.0</v>
      </c>
      <c r="X37" s="17">
        <v>1333.452380952381</v>
      </c>
    </row>
    <row r="38">
      <c r="A38" s="12" t="s">
        <v>46</v>
      </c>
      <c r="G38" s="6"/>
      <c r="H38" s="14"/>
      <c r="I38" s="12">
        <v>51.0</v>
      </c>
      <c r="J38" s="12" t="s">
        <v>74</v>
      </c>
      <c r="K38" s="13">
        <v>69.0</v>
      </c>
      <c r="L38" s="13">
        <v>48.0</v>
      </c>
      <c r="N38" s="31">
        <v>7.0</v>
      </c>
      <c r="O38" s="31" t="s">
        <v>53</v>
      </c>
      <c r="P38" s="13">
        <v>24.0</v>
      </c>
      <c r="Q38" s="13">
        <v>5.0</v>
      </c>
      <c r="R38" s="15"/>
      <c r="T38" s="32">
        <v>7.0</v>
      </c>
      <c r="U38" s="32" t="s">
        <v>11</v>
      </c>
      <c r="V38" s="13">
        <v>91.0</v>
      </c>
      <c r="W38" s="13">
        <v>18.0</v>
      </c>
      <c r="X38" s="17">
        <v>1318.9583333333333</v>
      </c>
    </row>
    <row r="39">
      <c r="A39" s="12" t="s">
        <v>19</v>
      </c>
      <c r="G39" s="6"/>
      <c r="H39" s="33"/>
      <c r="N39" s="31">
        <v>8.0</v>
      </c>
      <c r="O39" s="31" t="s">
        <v>64</v>
      </c>
      <c r="P39" s="13">
        <v>23.0</v>
      </c>
      <c r="Q39" s="13">
        <v>6.0</v>
      </c>
      <c r="R39" s="15"/>
      <c r="T39" s="32">
        <v>8.0</v>
      </c>
      <c r="U39" s="32" t="s">
        <v>48</v>
      </c>
      <c r="V39" s="13">
        <v>78.0</v>
      </c>
      <c r="W39" s="13">
        <v>26.0</v>
      </c>
      <c r="X39" s="17">
        <v>1130.5357142857142</v>
      </c>
    </row>
    <row r="40">
      <c r="A40" s="12" t="s">
        <v>79</v>
      </c>
      <c r="G40" s="6"/>
      <c r="H40" s="33"/>
      <c r="T40" s="13">
        <v>9.0</v>
      </c>
      <c r="U40" s="13" t="s">
        <v>18</v>
      </c>
      <c r="V40" s="13">
        <v>73.0</v>
      </c>
      <c r="W40" s="13">
        <v>20.0</v>
      </c>
      <c r="X40" s="17">
        <v>1058.0654761904761</v>
      </c>
    </row>
    <row r="41">
      <c r="A41" s="12" t="s">
        <v>64</v>
      </c>
      <c r="G41" s="6"/>
      <c r="H41" s="33"/>
      <c r="T41" s="13">
        <v>10.0</v>
      </c>
      <c r="U41" s="13" t="s">
        <v>70</v>
      </c>
      <c r="V41" s="13">
        <v>63.0</v>
      </c>
      <c r="W41" s="13">
        <v>27.0</v>
      </c>
      <c r="X41" s="17">
        <v>913.125</v>
      </c>
    </row>
    <row r="42">
      <c r="A42" s="12" t="s">
        <v>45</v>
      </c>
      <c r="G42" s="6"/>
      <c r="H42" s="33"/>
    </row>
    <row r="43">
      <c r="A43" s="12" t="s">
        <v>15</v>
      </c>
      <c r="G43" s="6"/>
      <c r="H43" s="33"/>
    </row>
    <row r="44">
      <c r="A44" s="12" t="s">
        <v>13</v>
      </c>
      <c r="G44" s="6"/>
      <c r="H44" s="33"/>
    </row>
    <row r="45">
      <c r="A45" s="12" t="s">
        <v>63</v>
      </c>
      <c r="G45" s="6"/>
      <c r="H45" s="33"/>
    </row>
    <row r="46">
      <c r="A46" s="12" t="s">
        <v>49</v>
      </c>
      <c r="G46" s="6"/>
      <c r="H46" s="33"/>
    </row>
    <row r="47">
      <c r="A47" s="12" t="s">
        <v>69</v>
      </c>
      <c r="G47" s="6"/>
      <c r="H47" s="33"/>
    </row>
    <row r="48">
      <c r="A48" s="12" t="s">
        <v>37</v>
      </c>
      <c r="G48" s="6"/>
      <c r="H48" s="33"/>
    </row>
    <row r="49">
      <c r="A49" s="12" t="s">
        <v>71</v>
      </c>
      <c r="G49" s="6"/>
      <c r="H49" s="33"/>
    </row>
    <row r="50">
      <c r="A50" s="12" t="s">
        <v>68</v>
      </c>
      <c r="G50" s="6"/>
      <c r="H50" s="33"/>
    </row>
    <row r="51">
      <c r="A51" s="12" t="s">
        <v>26</v>
      </c>
      <c r="G51" s="6"/>
      <c r="H51" s="33"/>
    </row>
    <row r="52">
      <c r="A52" s="12" t="s">
        <v>67</v>
      </c>
      <c r="G52" s="6"/>
      <c r="H52" s="33"/>
    </row>
    <row r="53">
      <c r="A53" s="12" t="s">
        <v>50</v>
      </c>
      <c r="G53" s="6"/>
      <c r="H53" s="33"/>
    </row>
    <row r="54">
      <c r="G54" s="6"/>
      <c r="H54" s="33"/>
    </row>
    <row r="55">
      <c r="G55" s="6"/>
      <c r="H55" s="33"/>
    </row>
    <row r="56">
      <c r="G56" s="6"/>
      <c r="H56" s="33"/>
    </row>
    <row r="57">
      <c r="G57" s="6"/>
      <c r="H57" s="33"/>
    </row>
    <row r="58">
      <c r="G58" s="6"/>
      <c r="H58" s="33"/>
    </row>
    <row r="59">
      <c r="G59" s="6"/>
      <c r="H59" s="33"/>
    </row>
    <row r="60">
      <c r="G60" s="6"/>
      <c r="H60" s="33"/>
    </row>
    <row r="61">
      <c r="G61" s="6"/>
      <c r="H61" s="33"/>
    </row>
    <row r="62">
      <c r="G62" s="6"/>
      <c r="H62" s="33"/>
    </row>
    <row r="63">
      <c r="G63" s="6"/>
      <c r="H63" s="33"/>
    </row>
    <row r="64">
      <c r="G64" s="6"/>
      <c r="H64" s="33"/>
    </row>
    <row r="65">
      <c r="G65" s="6"/>
      <c r="H65" s="33"/>
    </row>
    <row r="66">
      <c r="G66" s="6"/>
      <c r="H66" s="33"/>
    </row>
    <row r="67">
      <c r="G67" s="6"/>
      <c r="H67" s="33"/>
    </row>
    <row r="68">
      <c r="G68" s="6"/>
      <c r="H68" s="33"/>
    </row>
    <row r="69">
      <c r="G69" s="6"/>
      <c r="H69" s="33"/>
    </row>
    <row r="70">
      <c r="G70" s="6"/>
      <c r="H70" s="33"/>
    </row>
    <row r="71">
      <c r="G71" s="6"/>
      <c r="H71" s="33"/>
    </row>
    <row r="72">
      <c r="G72" s="6"/>
      <c r="H72" s="33"/>
    </row>
    <row r="73">
      <c r="G73" s="6"/>
      <c r="H73" s="33"/>
    </row>
    <row r="74">
      <c r="G74" s="6"/>
      <c r="H74" s="33"/>
    </row>
    <row r="75">
      <c r="G75" s="6"/>
      <c r="H75" s="33"/>
    </row>
    <row r="76">
      <c r="G76" s="6"/>
      <c r="H76" s="33"/>
    </row>
    <row r="77">
      <c r="G77" s="6"/>
      <c r="H77" s="33"/>
    </row>
    <row r="78">
      <c r="G78" s="6"/>
      <c r="H78" s="33"/>
    </row>
    <row r="79">
      <c r="G79" s="6"/>
      <c r="H79" s="33"/>
    </row>
    <row r="80">
      <c r="G80" s="6"/>
      <c r="H80" s="33"/>
    </row>
    <row r="81">
      <c r="G81" s="6"/>
      <c r="H81" s="33"/>
    </row>
    <row r="82">
      <c r="G82" s="6"/>
      <c r="H82" s="33"/>
    </row>
    <row r="83">
      <c r="G83" s="6"/>
      <c r="H83" s="33"/>
    </row>
    <row r="84">
      <c r="G84" s="6"/>
      <c r="H84" s="33"/>
    </row>
    <row r="85">
      <c r="G85" s="6"/>
      <c r="H85" s="33"/>
    </row>
    <row r="86">
      <c r="G86" s="6"/>
      <c r="H86" s="33"/>
    </row>
    <row r="87">
      <c r="G87" s="6"/>
      <c r="H87" s="33"/>
    </row>
    <row r="88">
      <c r="G88" s="6"/>
      <c r="H88" s="33"/>
    </row>
    <row r="89">
      <c r="G89" s="6"/>
      <c r="H89" s="33"/>
    </row>
    <row r="90">
      <c r="G90" s="6"/>
      <c r="H90" s="33"/>
    </row>
    <row r="91">
      <c r="G91" s="6"/>
      <c r="H91" s="33"/>
    </row>
    <row r="92">
      <c r="G92" s="6"/>
      <c r="H92" s="33"/>
    </row>
    <row r="93">
      <c r="G93" s="6"/>
      <c r="H93" s="33"/>
    </row>
    <row r="94">
      <c r="G94" s="6"/>
      <c r="H94" s="33"/>
    </row>
    <row r="95">
      <c r="G95" s="6"/>
      <c r="H95" s="33"/>
    </row>
    <row r="96">
      <c r="G96" s="6"/>
      <c r="H96" s="33"/>
    </row>
    <row r="97">
      <c r="G97" s="6"/>
      <c r="H97" s="33"/>
    </row>
    <row r="98">
      <c r="G98" s="6"/>
      <c r="H98" s="33"/>
    </row>
    <row r="99">
      <c r="G99" s="6"/>
      <c r="H99" s="33"/>
    </row>
    <row r="100">
      <c r="G100" s="6"/>
      <c r="H100" s="33"/>
    </row>
    <row r="101">
      <c r="G101" s="6"/>
      <c r="H101" s="33"/>
    </row>
    <row r="102">
      <c r="G102" s="6"/>
      <c r="H102" s="33"/>
    </row>
    <row r="103">
      <c r="G103" s="6"/>
      <c r="H103" s="33"/>
    </row>
    <row r="104">
      <c r="G104" s="6"/>
      <c r="H104" s="33"/>
    </row>
    <row r="105">
      <c r="G105" s="6"/>
      <c r="H105" s="33"/>
    </row>
    <row r="106">
      <c r="G106" s="6"/>
      <c r="H106" s="33"/>
    </row>
    <row r="107">
      <c r="G107" s="6"/>
      <c r="H107" s="33"/>
    </row>
    <row r="108">
      <c r="G108" s="6"/>
      <c r="H108" s="33"/>
    </row>
    <row r="109">
      <c r="G109" s="6"/>
      <c r="H109" s="33"/>
    </row>
    <row r="110">
      <c r="G110" s="6"/>
      <c r="H110" s="33"/>
    </row>
    <row r="111">
      <c r="G111" s="6"/>
      <c r="H111" s="33"/>
    </row>
    <row r="112">
      <c r="G112" s="6"/>
      <c r="H112" s="33"/>
    </row>
    <row r="113">
      <c r="G113" s="6"/>
      <c r="H113" s="33"/>
    </row>
    <row r="114">
      <c r="G114" s="6"/>
      <c r="H114" s="33"/>
    </row>
    <row r="115">
      <c r="G115" s="6"/>
      <c r="H115" s="33"/>
    </row>
    <row r="116">
      <c r="G116" s="6"/>
      <c r="H116" s="33"/>
    </row>
    <row r="117">
      <c r="G117" s="6"/>
      <c r="H117" s="33"/>
    </row>
    <row r="118">
      <c r="G118" s="6"/>
      <c r="H118" s="33"/>
    </row>
    <row r="119">
      <c r="G119" s="6"/>
      <c r="H119" s="33"/>
    </row>
    <row r="120">
      <c r="G120" s="6"/>
      <c r="H120" s="33"/>
    </row>
    <row r="121">
      <c r="G121" s="6"/>
      <c r="H121" s="33"/>
    </row>
    <row r="122">
      <c r="G122" s="6"/>
      <c r="H122" s="33"/>
    </row>
    <row r="123">
      <c r="G123" s="6"/>
      <c r="H123" s="33"/>
    </row>
    <row r="124">
      <c r="G124" s="6"/>
      <c r="H124" s="33"/>
    </row>
    <row r="125">
      <c r="G125" s="6"/>
      <c r="H125" s="33"/>
    </row>
    <row r="126">
      <c r="G126" s="6"/>
      <c r="H126" s="33"/>
    </row>
    <row r="127">
      <c r="G127" s="6"/>
      <c r="H127" s="33"/>
    </row>
    <row r="128">
      <c r="G128" s="6"/>
      <c r="H128" s="33"/>
    </row>
    <row r="129">
      <c r="G129" s="6"/>
      <c r="H129" s="33"/>
    </row>
    <row r="130">
      <c r="G130" s="6"/>
      <c r="H130" s="33"/>
    </row>
    <row r="131">
      <c r="G131" s="6"/>
      <c r="H131" s="33"/>
    </row>
    <row r="132">
      <c r="G132" s="6"/>
      <c r="H132" s="33"/>
    </row>
    <row r="133">
      <c r="G133" s="6"/>
      <c r="H133" s="33"/>
    </row>
    <row r="134">
      <c r="G134" s="6"/>
      <c r="H134" s="33"/>
    </row>
    <row r="135">
      <c r="G135" s="6"/>
      <c r="H135" s="33"/>
    </row>
    <row r="136">
      <c r="G136" s="6"/>
      <c r="H136" s="33"/>
    </row>
    <row r="137">
      <c r="G137" s="6"/>
      <c r="H137" s="33"/>
    </row>
    <row r="138">
      <c r="G138" s="6"/>
      <c r="H138" s="33"/>
    </row>
    <row r="139">
      <c r="G139" s="6"/>
      <c r="H139" s="33"/>
    </row>
    <row r="140">
      <c r="G140" s="6"/>
      <c r="H140" s="33"/>
    </row>
    <row r="141">
      <c r="G141" s="6"/>
      <c r="H141" s="33"/>
    </row>
    <row r="142">
      <c r="G142" s="6"/>
      <c r="H142" s="33"/>
    </row>
    <row r="143">
      <c r="G143" s="6"/>
      <c r="H143" s="33"/>
    </row>
    <row r="144">
      <c r="G144" s="6"/>
      <c r="H144" s="33"/>
    </row>
    <row r="145">
      <c r="G145" s="6"/>
      <c r="H145" s="33"/>
    </row>
    <row r="146">
      <c r="G146" s="6"/>
      <c r="H146" s="33"/>
    </row>
    <row r="147">
      <c r="G147" s="6"/>
      <c r="H147" s="33"/>
    </row>
    <row r="148">
      <c r="G148" s="6"/>
      <c r="H148" s="33"/>
    </row>
    <row r="149">
      <c r="G149" s="6"/>
      <c r="H149" s="33"/>
    </row>
    <row r="150">
      <c r="G150" s="6"/>
      <c r="H150" s="33"/>
    </row>
    <row r="151">
      <c r="G151" s="6"/>
      <c r="H151" s="33"/>
    </row>
    <row r="152">
      <c r="G152" s="6"/>
      <c r="H152" s="33"/>
    </row>
    <row r="153">
      <c r="G153" s="6"/>
      <c r="H153" s="33"/>
    </row>
    <row r="154">
      <c r="G154" s="6"/>
      <c r="H154" s="33"/>
    </row>
    <row r="155">
      <c r="G155" s="6"/>
      <c r="H155" s="33"/>
    </row>
    <row r="156">
      <c r="G156" s="6"/>
      <c r="H156" s="33"/>
    </row>
    <row r="157">
      <c r="G157" s="6"/>
      <c r="H157" s="33"/>
    </row>
    <row r="158">
      <c r="G158" s="6"/>
      <c r="H158" s="33"/>
    </row>
    <row r="159">
      <c r="G159" s="6"/>
      <c r="H159" s="33"/>
    </row>
    <row r="160">
      <c r="G160" s="6"/>
      <c r="H160" s="33"/>
    </row>
    <row r="161">
      <c r="G161" s="6"/>
      <c r="H161" s="33"/>
    </row>
    <row r="162">
      <c r="G162" s="6"/>
      <c r="H162" s="33"/>
    </row>
    <row r="163">
      <c r="G163" s="6"/>
      <c r="H163" s="33"/>
    </row>
    <row r="164">
      <c r="G164" s="6"/>
      <c r="H164" s="33"/>
    </row>
    <row r="165">
      <c r="G165" s="6"/>
      <c r="H165" s="33"/>
    </row>
    <row r="166">
      <c r="G166" s="6"/>
      <c r="H166" s="33"/>
    </row>
    <row r="167">
      <c r="G167" s="6"/>
      <c r="H167" s="33"/>
    </row>
    <row r="168">
      <c r="G168" s="6"/>
      <c r="H168" s="33"/>
    </row>
    <row r="169">
      <c r="G169" s="6"/>
      <c r="H169" s="33"/>
    </row>
    <row r="170">
      <c r="G170" s="6"/>
      <c r="H170" s="33"/>
    </row>
    <row r="171">
      <c r="G171" s="6"/>
      <c r="H171" s="33"/>
    </row>
    <row r="172">
      <c r="G172" s="6"/>
      <c r="H172" s="33"/>
    </row>
    <row r="173">
      <c r="G173" s="6"/>
      <c r="H173" s="33"/>
    </row>
    <row r="174">
      <c r="G174" s="6"/>
      <c r="H174" s="33"/>
    </row>
    <row r="175">
      <c r="G175" s="6"/>
      <c r="H175" s="33"/>
    </row>
    <row r="176">
      <c r="G176" s="6"/>
      <c r="H176" s="33"/>
    </row>
    <row r="177">
      <c r="G177" s="6"/>
      <c r="H177" s="33"/>
    </row>
    <row r="178">
      <c r="G178" s="6"/>
      <c r="H178" s="33"/>
    </row>
    <row r="179">
      <c r="G179" s="6"/>
      <c r="H179" s="33"/>
    </row>
    <row r="180">
      <c r="G180" s="6"/>
      <c r="H180" s="33"/>
    </row>
    <row r="181">
      <c r="G181" s="6"/>
      <c r="H181" s="33"/>
    </row>
    <row r="182">
      <c r="G182" s="6"/>
      <c r="H182" s="33"/>
    </row>
    <row r="183">
      <c r="G183" s="6"/>
      <c r="H183" s="33"/>
    </row>
    <row r="184">
      <c r="G184" s="6"/>
      <c r="H184" s="33"/>
    </row>
    <row r="185">
      <c r="G185" s="6"/>
      <c r="H185" s="33"/>
    </row>
    <row r="186">
      <c r="G186" s="6"/>
      <c r="H186" s="33"/>
    </row>
    <row r="187">
      <c r="G187" s="6"/>
      <c r="H187" s="33"/>
    </row>
    <row r="188">
      <c r="G188" s="6"/>
      <c r="H188" s="33"/>
    </row>
    <row r="189">
      <c r="G189" s="6"/>
      <c r="H189" s="33"/>
    </row>
    <row r="190">
      <c r="G190" s="6"/>
      <c r="H190" s="33"/>
    </row>
    <row r="191">
      <c r="G191" s="6"/>
      <c r="H191" s="33"/>
    </row>
    <row r="192">
      <c r="G192" s="6"/>
      <c r="H192" s="33"/>
    </row>
    <row r="193">
      <c r="G193" s="6"/>
      <c r="H193" s="33"/>
    </row>
    <row r="194">
      <c r="G194" s="6"/>
      <c r="H194" s="33"/>
    </row>
    <row r="195">
      <c r="G195" s="6"/>
      <c r="H195" s="33"/>
    </row>
    <row r="196">
      <c r="G196" s="6"/>
      <c r="H196" s="33"/>
    </row>
    <row r="197">
      <c r="G197" s="6"/>
      <c r="H197" s="33"/>
    </row>
    <row r="198">
      <c r="G198" s="6"/>
      <c r="H198" s="33"/>
    </row>
    <row r="199">
      <c r="G199" s="6"/>
      <c r="H199" s="33"/>
    </row>
    <row r="200">
      <c r="G200" s="6"/>
      <c r="H200" s="33"/>
    </row>
    <row r="201">
      <c r="G201" s="6"/>
      <c r="H201" s="33"/>
    </row>
    <row r="202">
      <c r="G202" s="6"/>
      <c r="H202" s="33"/>
    </row>
    <row r="203">
      <c r="G203" s="6"/>
      <c r="H203" s="33"/>
    </row>
    <row r="204">
      <c r="G204" s="6"/>
      <c r="H204" s="33"/>
    </row>
    <row r="205">
      <c r="G205" s="6"/>
      <c r="H205" s="33"/>
    </row>
    <row r="206">
      <c r="G206" s="6"/>
      <c r="H206" s="33"/>
    </row>
    <row r="207">
      <c r="G207" s="6"/>
      <c r="H207" s="33"/>
    </row>
    <row r="208">
      <c r="G208" s="6"/>
      <c r="H208" s="33"/>
    </row>
    <row r="209">
      <c r="G209" s="6"/>
      <c r="H209" s="33"/>
    </row>
    <row r="210">
      <c r="G210" s="6"/>
      <c r="H210" s="33"/>
    </row>
    <row r="211">
      <c r="G211" s="6"/>
      <c r="H211" s="33"/>
    </row>
    <row r="212">
      <c r="G212" s="6"/>
      <c r="H212" s="33"/>
    </row>
    <row r="213">
      <c r="G213" s="6"/>
      <c r="H213" s="33"/>
    </row>
    <row r="214">
      <c r="G214" s="6"/>
      <c r="H214" s="33"/>
    </row>
    <row r="215">
      <c r="G215" s="6"/>
      <c r="H215" s="33"/>
    </row>
    <row r="216">
      <c r="G216" s="6"/>
      <c r="H216" s="33"/>
    </row>
    <row r="217">
      <c r="G217" s="6"/>
      <c r="H217" s="33"/>
    </row>
    <row r="218">
      <c r="G218" s="6"/>
      <c r="H218" s="33"/>
    </row>
    <row r="219">
      <c r="G219" s="6"/>
      <c r="H219" s="33"/>
    </row>
    <row r="220">
      <c r="G220" s="6"/>
      <c r="H220" s="33"/>
    </row>
    <row r="221">
      <c r="G221" s="6"/>
      <c r="H221" s="33"/>
    </row>
    <row r="222">
      <c r="G222" s="6"/>
      <c r="H222" s="33"/>
    </row>
    <row r="223">
      <c r="G223" s="6"/>
      <c r="H223" s="33"/>
    </row>
    <row r="224">
      <c r="G224" s="6"/>
      <c r="H224" s="33"/>
    </row>
    <row r="225">
      <c r="G225" s="6"/>
      <c r="H225" s="33"/>
    </row>
    <row r="226">
      <c r="G226" s="6"/>
      <c r="H226" s="33"/>
    </row>
    <row r="227">
      <c r="G227" s="6"/>
      <c r="H227" s="33"/>
    </row>
    <row r="228">
      <c r="G228" s="6"/>
      <c r="H228" s="33"/>
    </row>
    <row r="229">
      <c r="G229" s="6"/>
      <c r="H229" s="33"/>
    </row>
    <row r="230">
      <c r="G230" s="6"/>
      <c r="H230" s="33"/>
    </row>
    <row r="231">
      <c r="G231" s="6"/>
      <c r="H231" s="33"/>
    </row>
    <row r="232">
      <c r="G232" s="6"/>
      <c r="H232" s="33"/>
    </row>
    <row r="233">
      <c r="G233" s="6"/>
      <c r="H233" s="33"/>
    </row>
    <row r="234">
      <c r="G234" s="6"/>
      <c r="H234" s="33"/>
    </row>
    <row r="235">
      <c r="G235" s="6"/>
      <c r="H235" s="33"/>
    </row>
    <row r="236">
      <c r="G236" s="6"/>
      <c r="H236" s="33"/>
    </row>
    <row r="237">
      <c r="G237" s="6"/>
      <c r="H237" s="33"/>
    </row>
    <row r="238">
      <c r="G238" s="6"/>
      <c r="H238" s="33"/>
    </row>
    <row r="239">
      <c r="G239" s="6"/>
      <c r="H239" s="33"/>
    </row>
    <row r="240">
      <c r="G240" s="6"/>
      <c r="H240" s="33"/>
    </row>
    <row r="241">
      <c r="G241" s="6"/>
      <c r="H241" s="33"/>
    </row>
    <row r="242">
      <c r="G242" s="6"/>
      <c r="H242" s="33"/>
    </row>
    <row r="243">
      <c r="G243" s="6"/>
      <c r="H243" s="33"/>
    </row>
    <row r="244">
      <c r="G244" s="6"/>
      <c r="H244" s="33"/>
    </row>
    <row r="245">
      <c r="G245" s="6"/>
      <c r="H245" s="33"/>
    </row>
    <row r="246">
      <c r="G246" s="6"/>
      <c r="H246" s="33"/>
    </row>
    <row r="247">
      <c r="G247" s="6"/>
      <c r="H247" s="33"/>
    </row>
    <row r="248">
      <c r="G248" s="6"/>
      <c r="H248" s="33"/>
    </row>
    <row r="249">
      <c r="G249" s="6"/>
      <c r="H249" s="33"/>
    </row>
    <row r="250">
      <c r="G250" s="6"/>
      <c r="H250" s="33"/>
    </row>
    <row r="251">
      <c r="G251" s="6"/>
      <c r="H251" s="33"/>
    </row>
    <row r="252">
      <c r="G252" s="6"/>
      <c r="H252" s="33"/>
    </row>
    <row r="253">
      <c r="G253" s="6"/>
      <c r="H253" s="33"/>
    </row>
    <row r="254">
      <c r="G254" s="6"/>
      <c r="H254" s="33"/>
    </row>
    <row r="255">
      <c r="G255" s="6"/>
      <c r="H255" s="33"/>
    </row>
    <row r="256">
      <c r="G256" s="6"/>
      <c r="H256" s="33"/>
    </row>
    <row r="257">
      <c r="G257" s="6"/>
      <c r="H257" s="33"/>
    </row>
    <row r="258">
      <c r="G258" s="6"/>
      <c r="H258" s="33"/>
    </row>
    <row r="259">
      <c r="G259" s="6"/>
      <c r="H259" s="33"/>
    </row>
    <row r="260">
      <c r="G260" s="6"/>
      <c r="H260" s="33"/>
    </row>
    <row r="261">
      <c r="G261" s="6"/>
      <c r="H261" s="33"/>
    </row>
    <row r="262">
      <c r="G262" s="6"/>
      <c r="H262" s="33"/>
    </row>
    <row r="263">
      <c r="G263" s="6"/>
      <c r="H263" s="33"/>
    </row>
    <row r="264">
      <c r="G264" s="6"/>
      <c r="H264" s="33"/>
    </row>
    <row r="265">
      <c r="G265" s="6"/>
      <c r="H265" s="33"/>
    </row>
    <row r="266">
      <c r="G266" s="6"/>
      <c r="H266" s="33"/>
    </row>
    <row r="267">
      <c r="G267" s="6"/>
      <c r="H267" s="33"/>
    </row>
    <row r="268">
      <c r="G268" s="6"/>
      <c r="H268" s="33"/>
    </row>
    <row r="269">
      <c r="G269" s="6"/>
      <c r="H269" s="33"/>
    </row>
    <row r="270">
      <c r="G270" s="6"/>
      <c r="H270" s="33"/>
    </row>
    <row r="271">
      <c r="G271" s="6"/>
      <c r="H271" s="33"/>
    </row>
    <row r="272">
      <c r="G272" s="6"/>
      <c r="H272" s="33"/>
    </row>
    <row r="273">
      <c r="G273" s="6"/>
      <c r="H273" s="33"/>
    </row>
    <row r="274">
      <c r="G274" s="6"/>
      <c r="H274" s="33"/>
    </row>
    <row r="275">
      <c r="G275" s="6"/>
      <c r="H275" s="33"/>
    </row>
    <row r="276">
      <c r="G276" s="6"/>
      <c r="H276" s="33"/>
    </row>
    <row r="277">
      <c r="G277" s="6"/>
      <c r="H277" s="33"/>
    </row>
    <row r="278">
      <c r="G278" s="6"/>
      <c r="H278" s="33"/>
    </row>
    <row r="279">
      <c r="G279" s="6"/>
      <c r="H279" s="33"/>
    </row>
    <row r="280">
      <c r="G280" s="6"/>
      <c r="H280" s="33"/>
    </row>
    <row r="281">
      <c r="G281" s="6"/>
      <c r="H281" s="33"/>
    </row>
    <row r="282">
      <c r="G282" s="6"/>
      <c r="H282" s="33"/>
    </row>
    <row r="283">
      <c r="G283" s="6"/>
      <c r="H283" s="33"/>
    </row>
    <row r="284">
      <c r="G284" s="6"/>
      <c r="H284" s="33"/>
    </row>
    <row r="285">
      <c r="G285" s="6"/>
      <c r="H285" s="33"/>
    </row>
    <row r="286">
      <c r="G286" s="6"/>
      <c r="H286" s="33"/>
    </row>
    <row r="287">
      <c r="G287" s="6"/>
      <c r="H287" s="33"/>
    </row>
    <row r="288">
      <c r="G288" s="6"/>
      <c r="H288" s="33"/>
    </row>
    <row r="289">
      <c r="G289" s="6"/>
      <c r="H289" s="33"/>
    </row>
    <row r="290">
      <c r="G290" s="6"/>
      <c r="H290" s="33"/>
    </row>
    <row r="291">
      <c r="G291" s="6"/>
      <c r="H291" s="33"/>
    </row>
    <row r="292">
      <c r="G292" s="6"/>
      <c r="H292" s="33"/>
    </row>
    <row r="293">
      <c r="G293" s="6"/>
      <c r="H293" s="33"/>
    </row>
    <row r="294">
      <c r="G294" s="6"/>
      <c r="H294" s="33"/>
    </row>
    <row r="295">
      <c r="G295" s="6"/>
      <c r="H295" s="33"/>
    </row>
    <row r="296">
      <c r="G296" s="6"/>
      <c r="H296" s="33"/>
    </row>
    <row r="297">
      <c r="G297" s="6"/>
      <c r="H297" s="33"/>
    </row>
    <row r="298">
      <c r="G298" s="6"/>
      <c r="H298" s="33"/>
    </row>
    <row r="299">
      <c r="G299" s="6"/>
      <c r="H299" s="33"/>
    </row>
    <row r="300">
      <c r="G300" s="6"/>
      <c r="H300" s="33"/>
    </row>
    <row r="301">
      <c r="G301" s="6"/>
      <c r="H301" s="33"/>
    </row>
    <row r="302">
      <c r="G302" s="6"/>
      <c r="H302" s="33"/>
    </row>
    <row r="303">
      <c r="G303" s="6"/>
      <c r="H303" s="33"/>
    </row>
    <row r="304">
      <c r="G304" s="6"/>
      <c r="H304" s="33"/>
    </row>
    <row r="305">
      <c r="G305" s="6"/>
      <c r="H305" s="33"/>
    </row>
    <row r="306">
      <c r="G306" s="6"/>
      <c r="H306" s="33"/>
    </row>
    <row r="307">
      <c r="G307" s="6"/>
      <c r="H307" s="33"/>
    </row>
    <row r="308">
      <c r="G308" s="6"/>
      <c r="H308" s="33"/>
    </row>
    <row r="309">
      <c r="G309" s="6"/>
      <c r="H309" s="33"/>
    </row>
    <row r="310">
      <c r="G310" s="6"/>
      <c r="H310" s="33"/>
    </row>
    <row r="311">
      <c r="G311" s="6"/>
      <c r="H311" s="33"/>
    </row>
    <row r="312">
      <c r="G312" s="6"/>
      <c r="H312" s="33"/>
    </row>
    <row r="313">
      <c r="G313" s="6"/>
      <c r="H313" s="33"/>
    </row>
    <row r="314">
      <c r="G314" s="6"/>
      <c r="H314" s="33"/>
    </row>
    <row r="315">
      <c r="G315" s="6"/>
      <c r="H315" s="33"/>
    </row>
    <row r="316">
      <c r="G316" s="6"/>
      <c r="H316" s="33"/>
    </row>
    <row r="317">
      <c r="G317" s="6"/>
      <c r="H317" s="33"/>
    </row>
    <row r="318">
      <c r="G318" s="6"/>
      <c r="H318" s="33"/>
    </row>
    <row r="319">
      <c r="G319" s="6"/>
      <c r="H319" s="33"/>
    </row>
    <row r="320">
      <c r="G320" s="6"/>
      <c r="H320" s="33"/>
    </row>
    <row r="321">
      <c r="G321" s="6"/>
      <c r="H321" s="33"/>
    </row>
    <row r="322">
      <c r="G322" s="6"/>
      <c r="H322" s="33"/>
    </row>
    <row r="323">
      <c r="G323" s="6"/>
      <c r="H323" s="33"/>
    </row>
    <row r="324">
      <c r="G324" s="6"/>
      <c r="H324" s="33"/>
    </row>
    <row r="325">
      <c r="G325" s="6"/>
      <c r="H325" s="33"/>
    </row>
    <row r="326">
      <c r="G326" s="6"/>
      <c r="H326" s="33"/>
    </row>
    <row r="327">
      <c r="G327" s="6"/>
      <c r="H327" s="33"/>
    </row>
    <row r="328">
      <c r="G328" s="6"/>
      <c r="H328" s="33"/>
    </row>
    <row r="329">
      <c r="G329" s="6"/>
      <c r="H329" s="33"/>
    </row>
    <row r="330">
      <c r="G330" s="6"/>
      <c r="H330" s="33"/>
    </row>
    <row r="331">
      <c r="G331" s="6"/>
      <c r="H331" s="33"/>
    </row>
    <row r="332">
      <c r="G332" s="6"/>
      <c r="H332" s="33"/>
    </row>
    <row r="333">
      <c r="G333" s="6"/>
      <c r="H333" s="33"/>
    </row>
    <row r="334">
      <c r="G334" s="6"/>
      <c r="H334" s="33"/>
    </row>
    <row r="335">
      <c r="G335" s="6"/>
      <c r="H335" s="33"/>
    </row>
    <row r="336">
      <c r="G336" s="6"/>
      <c r="H336" s="33"/>
    </row>
    <row r="337">
      <c r="G337" s="6"/>
      <c r="H337" s="33"/>
    </row>
    <row r="338">
      <c r="G338" s="6"/>
      <c r="H338" s="33"/>
    </row>
    <row r="339">
      <c r="G339" s="6"/>
      <c r="H339" s="33"/>
    </row>
    <row r="340">
      <c r="G340" s="6"/>
      <c r="H340" s="33"/>
    </row>
    <row r="341">
      <c r="G341" s="6"/>
      <c r="H341" s="33"/>
    </row>
    <row r="342">
      <c r="G342" s="6"/>
      <c r="H342" s="33"/>
    </row>
    <row r="343">
      <c r="G343" s="6"/>
      <c r="H343" s="33"/>
    </row>
    <row r="344">
      <c r="G344" s="6"/>
      <c r="H344" s="33"/>
    </row>
    <row r="345">
      <c r="G345" s="6"/>
      <c r="H345" s="33"/>
    </row>
    <row r="346">
      <c r="G346" s="6"/>
      <c r="H346" s="33"/>
    </row>
    <row r="347">
      <c r="G347" s="6"/>
      <c r="H347" s="33"/>
    </row>
    <row r="348">
      <c r="G348" s="6"/>
      <c r="H348" s="33"/>
    </row>
    <row r="349">
      <c r="G349" s="6"/>
      <c r="H349" s="33"/>
    </row>
    <row r="350">
      <c r="G350" s="6"/>
      <c r="H350" s="33"/>
    </row>
    <row r="351">
      <c r="G351" s="6"/>
      <c r="H351" s="33"/>
    </row>
    <row r="352">
      <c r="G352" s="6"/>
      <c r="H352" s="33"/>
    </row>
    <row r="353">
      <c r="G353" s="6"/>
      <c r="H353" s="33"/>
    </row>
    <row r="354">
      <c r="G354" s="6"/>
      <c r="H354" s="33"/>
    </row>
    <row r="355">
      <c r="G355" s="6"/>
      <c r="H355" s="33"/>
    </row>
    <row r="356">
      <c r="G356" s="6"/>
      <c r="H356" s="33"/>
    </row>
    <row r="357">
      <c r="G357" s="6"/>
      <c r="H357" s="33"/>
    </row>
    <row r="358">
      <c r="G358" s="6"/>
      <c r="H358" s="33"/>
    </row>
    <row r="359">
      <c r="G359" s="6"/>
      <c r="H359" s="33"/>
    </row>
    <row r="360">
      <c r="G360" s="6"/>
      <c r="H360" s="33"/>
    </row>
    <row r="361">
      <c r="G361" s="6"/>
      <c r="H361" s="33"/>
    </row>
    <row r="362">
      <c r="G362" s="6"/>
      <c r="H362" s="33"/>
    </row>
    <row r="363">
      <c r="G363" s="6"/>
      <c r="H363" s="33"/>
    </row>
    <row r="364">
      <c r="G364" s="6"/>
      <c r="H364" s="33"/>
    </row>
    <row r="365">
      <c r="G365" s="6"/>
      <c r="H365" s="33"/>
    </row>
    <row r="366">
      <c r="G366" s="6"/>
      <c r="H366" s="33"/>
    </row>
    <row r="367">
      <c r="G367" s="6"/>
      <c r="H367" s="33"/>
    </row>
    <row r="368">
      <c r="G368" s="6"/>
      <c r="H368" s="33"/>
    </row>
    <row r="369">
      <c r="G369" s="6"/>
      <c r="H369" s="33"/>
    </row>
    <row r="370">
      <c r="G370" s="6"/>
      <c r="H370" s="33"/>
    </row>
    <row r="371">
      <c r="G371" s="6"/>
      <c r="H371" s="33"/>
    </row>
    <row r="372">
      <c r="G372" s="6"/>
      <c r="H372" s="33"/>
    </row>
    <row r="373">
      <c r="G373" s="6"/>
      <c r="H373" s="33"/>
    </row>
    <row r="374">
      <c r="G374" s="6"/>
      <c r="H374" s="33"/>
    </row>
    <row r="375">
      <c r="G375" s="6"/>
      <c r="H375" s="33"/>
    </row>
    <row r="376">
      <c r="G376" s="6"/>
      <c r="H376" s="33"/>
    </row>
    <row r="377">
      <c r="G377" s="6"/>
      <c r="H377" s="33"/>
    </row>
    <row r="378">
      <c r="G378" s="6"/>
      <c r="H378" s="33"/>
    </row>
    <row r="379">
      <c r="G379" s="6"/>
      <c r="H379" s="33"/>
    </row>
    <row r="380">
      <c r="G380" s="6"/>
      <c r="H380" s="33"/>
    </row>
    <row r="381">
      <c r="G381" s="6"/>
      <c r="H381" s="33"/>
    </row>
    <row r="382">
      <c r="G382" s="6"/>
      <c r="H382" s="33"/>
    </row>
    <row r="383">
      <c r="G383" s="6"/>
      <c r="H383" s="33"/>
    </row>
    <row r="384">
      <c r="G384" s="6"/>
      <c r="H384" s="33"/>
    </row>
    <row r="385">
      <c r="G385" s="6"/>
      <c r="H385" s="33"/>
    </row>
    <row r="386">
      <c r="G386" s="6"/>
      <c r="H386" s="33"/>
    </row>
    <row r="387">
      <c r="G387" s="6"/>
      <c r="H387" s="33"/>
    </row>
    <row r="388">
      <c r="G388" s="6"/>
      <c r="H388" s="33"/>
    </row>
    <row r="389">
      <c r="G389" s="6"/>
      <c r="H389" s="33"/>
    </row>
    <row r="390">
      <c r="G390" s="6"/>
      <c r="H390" s="33"/>
    </row>
    <row r="391">
      <c r="G391" s="6"/>
      <c r="H391" s="33"/>
    </row>
    <row r="392">
      <c r="G392" s="6"/>
      <c r="H392" s="33"/>
    </row>
    <row r="393">
      <c r="G393" s="6"/>
      <c r="H393" s="33"/>
    </row>
    <row r="394">
      <c r="G394" s="6"/>
      <c r="H394" s="33"/>
    </row>
    <row r="395">
      <c r="G395" s="6"/>
      <c r="H395" s="33"/>
    </row>
    <row r="396">
      <c r="G396" s="6"/>
      <c r="H396" s="33"/>
    </row>
    <row r="397">
      <c r="G397" s="6"/>
      <c r="H397" s="33"/>
    </row>
    <row r="398">
      <c r="G398" s="6"/>
      <c r="H398" s="33"/>
    </row>
    <row r="399">
      <c r="G399" s="6"/>
      <c r="H399" s="33"/>
    </row>
    <row r="400">
      <c r="G400" s="6"/>
      <c r="H400" s="33"/>
    </row>
    <row r="401">
      <c r="G401" s="6"/>
      <c r="H401" s="33"/>
    </row>
    <row r="402">
      <c r="G402" s="6"/>
      <c r="H402" s="33"/>
    </row>
    <row r="403">
      <c r="G403" s="6"/>
      <c r="H403" s="33"/>
    </row>
    <row r="404">
      <c r="G404" s="6"/>
      <c r="H404" s="33"/>
    </row>
    <row r="405">
      <c r="G405" s="6"/>
      <c r="H405" s="33"/>
    </row>
    <row r="406">
      <c r="G406" s="6"/>
      <c r="H406" s="33"/>
    </row>
    <row r="407">
      <c r="G407" s="6"/>
      <c r="H407" s="33"/>
    </row>
    <row r="408">
      <c r="G408" s="6"/>
      <c r="H408" s="33"/>
    </row>
    <row r="409">
      <c r="G409" s="6"/>
      <c r="H409" s="33"/>
    </row>
    <row r="410">
      <c r="G410" s="6"/>
      <c r="H410" s="33"/>
    </row>
    <row r="411">
      <c r="G411" s="6"/>
      <c r="H411" s="33"/>
    </row>
    <row r="412">
      <c r="G412" s="6"/>
      <c r="H412" s="33"/>
    </row>
    <row r="413">
      <c r="G413" s="6"/>
      <c r="H413" s="33"/>
    </row>
    <row r="414">
      <c r="G414" s="6"/>
      <c r="H414" s="33"/>
    </row>
    <row r="415">
      <c r="G415" s="6"/>
      <c r="H415" s="33"/>
    </row>
    <row r="416">
      <c r="G416" s="6"/>
      <c r="H416" s="33"/>
    </row>
    <row r="417">
      <c r="G417" s="6"/>
      <c r="H417" s="33"/>
    </row>
    <row r="418">
      <c r="G418" s="6"/>
      <c r="H418" s="33"/>
    </row>
    <row r="419">
      <c r="G419" s="6"/>
      <c r="H419" s="33"/>
    </row>
    <row r="420">
      <c r="G420" s="6"/>
      <c r="H420" s="33"/>
    </row>
    <row r="421">
      <c r="G421" s="6"/>
      <c r="H421" s="33"/>
    </row>
    <row r="422">
      <c r="G422" s="6"/>
      <c r="H422" s="33"/>
    </row>
    <row r="423">
      <c r="G423" s="6"/>
      <c r="H423" s="33"/>
    </row>
    <row r="424">
      <c r="G424" s="6"/>
      <c r="H424" s="33"/>
    </row>
    <row r="425">
      <c r="G425" s="6"/>
      <c r="H425" s="33"/>
    </row>
    <row r="426">
      <c r="G426" s="6"/>
      <c r="H426" s="33"/>
    </row>
    <row r="427">
      <c r="G427" s="6"/>
      <c r="H427" s="33"/>
    </row>
    <row r="428">
      <c r="G428" s="6"/>
      <c r="H428" s="33"/>
    </row>
    <row r="429">
      <c r="G429" s="6"/>
      <c r="H429" s="33"/>
    </row>
    <row r="430">
      <c r="G430" s="6"/>
      <c r="H430" s="33"/>
    </row>
    <row r="431">
      <c r="G431" s="6"/>
      <c r="H431" s="33"/>
    </row>
    <row r="432">
      <c r="G432" s="6"/>
      <c r="H432" s="33"/>
    </row>
    <row r="433">
      <c r="G433" s="6"/>
      <c r="H433" s="33"/>
    </row>
    <row r="434">
      <c r="G434" s="6"/>
      <c r="H434" s="33"/>
    </row>
    <row r="435">
      <c r="G435" s="6"/>
      <c r="H435" s="33"/>
    </row>
    <row r="436">
      <c r="G436" s="6"/>
      <c r="H436" s="33"/>
    </row>
    <row r="437">
      <c r="G437" s="6"/>
      <c r="H437" s="33"/>
    </row>
    <row r="438">
      <c r="G438" s="6"/>
      <c r="H438" s="33"/>
    </row>
    <row r="439">
      <c r="G439" s="6"/>
      <c r="H439" s="33"/>
    </row>
    <row r="440">
      <c r="G440" s="6"/>
      <c r="H440" s="33"/>
    </row>
    <row r="441">
      <c r="G441" s="6"/>
      <c r="H441" s="33"/>
    </row>
    <row r="442">
      <c r="G442" s="6"/>
      <c r="H442" s="33"/>
    </row>
    <row r="443">
      <c r="G443" s="6"/>
      <c r="H443" s="33"/>
    </row>
    <row r="444">
      <c r="G444" s="6"/>
      <c r="H444" s="33"/>
    </row>
    <row r="445">
      <c r="G445" s="6"/>
      <c r="H445" s="33"/>
    </row>
    <row r="446">
      <c r="G446" s="6"/>
      <c r="H446" s="33"/>
    </row>
    <row r="447">
      <c r="G447" s="6"/>
      <c r="H447" s="33"/>
    </row>
    <row r="448">
      <c r="G448" s="6"/>
      <c r="H448" s="33"/>
    </row>
    <row r="449">
      <c r="G449" s="6"/>
      <c r="H449" s="33"/>
    </row>
    <row r="450">
      <c r="G450" s="6"/>
      <c r="H450" s="33"/>
    </row>
    <row r="451">
      <c r="G451" s="6"/>
      <c r="H451" s="33"/>
    </row>
    <row r="452">
      <c r="G452" s="6"/>
      <c r="H452" s="33"/>
    </row>
    <row r="453">
      <c r="G453" s="6"/>
      <c r="H453" s="33"/>
    </row>
    <row r="454">
      <c r="G454" s="6"/>
      <c r="H454" s="33"/>
    </row>
    <row r="455">
      <c r="G455" s="6"/>
      <c r="H455" s="33"/>
    </row>
    <row r="456">
      <c r="G456" s="6"/>
      <c r="H456" s="33"/>
    </row>
    <row r="457">
      <c r="G457" s="6"/>
      <c r="H457" s="33"/>
    </row>
    <row r="458">
      <c r="G458" s="6"/>
      <c r="H458" s="33"/>
    </row>
    <row r="459">
      <c r="G459" s="6"/>
      <c r="H459" s="33"/>
    </row>
    <row r="460">
      <c r="G460" s="6"/>
      <c r="H460" s="33"/>
    </row>
    <row r="461">
      <c r="G461" s="6"/>
      <c r="H461" s="33"/>
    </row>
    <row r="462">
      <c r="G462" s="6"/>
      <c r="H462" s="33"/>
    </row>
    <row r="463">
      <c r="G463" s="6"/>
      <c r="H463" s="33"/>
    </row>
    <row r="464">
      <c r="G464" s="6"/>
      <c r="H464" s="33"/>
    </row>
    <row r="465">
      <c r="G465" s="6"/>
      <c r="H465" s="33"/>
    </row>
    <row r="466">
      <c r="G466" s="6"/>
      <c r="H466" s="33"/>
    </row>
    <row r="467">
      <c r="G467" s="6"/>
      <c r="H467" s="33"/>
    </row>
    <row r="468">
      <c r="G468" s="6"/>
      <c r="H468" s="33"/>
    </row>
    <row r="469">
      <c r="G469" s="6"/>
      <c r="H469" s="33"/>
    </row>
    <row r="470">
      <c r="G470" s="6"/>
      <c r="H470" s="33"/>
    </row>
    <row r="471">
      <c r="G471" s="6"/>
      <c r="H471" s="33"/>
    </row>
    <row r="472">
      <c r="G472" s="6"/>
      <c r="H472" s="33"/>
    </row>
    <row r="473">
      <c r="G473" s="6"/>
      <c r="H473" s="33"/>
    </row>
    <row r="474">
      <c r="G474" s="6"/>
      <c r="H474" s="33"/>
    </row>
    <row r="475">
      <c r="G475" s="6"/>
      <c r="H475" s="33"/>
    </row>
    <row r="476">
      <c r="G476" s="6"/>
      <c r="H476" s="33"/>
    </row>
    <row r="477">
      <c r="G477" s="6"/>
      <c r="H477" s="33"/>
    </row>
    <row r="478">
      <c r="G478" s="6"/>
      <c r="H478" s="33"/>
    </row>
    <row r="479">
      <c r="G479" s="6"/>
      <c r="H479" s="33"/>
    </row>
    <row r="480">
      <c r="G480" s="6"/>
      <c r="H480" s="33"/>
    </row>
    <row r="481">
      <c r="G481" s="6"/>
      <c r="H481" s="33"/>
    </row>
    <row r="482">
      <c r="G482" s="6"/>
      <c r="H482" s="33"/>
    </row>
    <row r="483">
      <c r="G483" s="6"/>
      <c r="H483" s="33"/>
    </row>
    <row r="484">
      <c r="G484" s="6"/>
      <c r="H484" s="33"/>
    </row>
    <row r="485">
      <c r="G485" s="6"/>
      <c r="H485" s="33"/>
    </row>
    <row r="486">
      <c r="G486" s="6"/>
      <c r="H486" s="33"/>
    </row>
    <row r="487">
      <c r="G487" s="6"/>
      <c r="H487" s="33"/>
    </row>
    <row r="488">
      <c r="G488" s="6"/>
      <c r="H488" s="33"/>
    </row>
    <row r="489">
      <c r="G489" s="6"/>
      <c r="H489" s="33"/>
    </row>
    <row r="490">
      <c r="G490" s="6"/>
      <c r="H490" s="33"/>
    </row>
    <row r="491">
      <c r="G491" s="6"/>
      <c r="H491" s="33"/>
    </row>
    <row r="492">
      <c r="G492" s="6"/>
      <c r="H492" s="33"/>
    </row>
    <row r="493">
      <c r="G493" s="6"/>
      <c r="H493" s="33"/>
    </row>
    <row r="494">
      <c r="G494" s="6"/>
      <c r="H494" s="33"/>
    </row>
    <row r="495">
      <c r="G495" s="6"/>
      <c r="H495" s="33"/>
    </row>
    <row r="496">
      <c r="G496" s="6"/>
      <c r="H496" s="33"/>
    </row>
    <row r="497">
      <c r="G497" s="6"/>
      <c r="H497" s="33"/>
    </row>
    <row r="498">
      <c r="G498" s="6"/>
      <c r="H498" s="33"/>
    </row>
    <row r="499">
      <c r="G499" s="6"/>
      <c r="H499" s="33"/>
    </row>
    <row r="500">
      <c r="G500" s="6"/>
      <c r="H500" s="33"/>
    </row>
    <row r="501">
      <c r="G501" s="6"/>
      <c r="H501" s="33"/>
    </row>
    <row r="502">
      <c r="G502" s="6"/>
      <c r="H502" s="33"/>
    </row>
    <row r="503">
      <c r="G503" s="6"/>
      <c r="H503" s="33"/>
    </row>
    <row r="504">
      <c r="G504" s="6"/>
      <c r="H504" s="33"/>
    </row>
    <row r="505">
      <c r="G505" s="6"/>
      <c r="H505" s="33"/>
    </row>
    <row r="506">
      <c r="G506" s="6"/>
      <c r="H506" s="33"/>
    </row>
    <row r="507">
      <c r="G507" s="6"/>
      <c r="H507" s="33"/>
    </row>
    <row r="508">
      <c r="G508" s="6"/>
      <c r="H508" s="33"/>
    </row>
    <row r="509">
      <c r="G509" s="6"/>
      <c r="H509" s="33"/>
    </row>
    <row r="510">
      <c r="G510" s="6"/>
      <c r="H510" s="33"/>
    </row>
    <row r="511">
      <c r="G511" s="6"/>
      <c r="H511" s="33"/>
    </row>
    <row r="512">
      <c r="G512" s="6"/>
      <c r="H512" s="33"/>
    </row>
    <row r="513">
      <c r="G513" s="6"/>
      <c r="H513" s="33"/>
    </row>
    <row r="514">
      <c r="G514" s="6"/>
      <c r="H514" s="33"/>
    </row>
    <row r="515">
      <c r="G515" s="6"/>
      <c r="H515" s="33"/>
    </row>
    <row r="516">
      <c r="G516" s="6"/>
      <c r="H516" s="33"/>
    </row>
    <row r="517">
      <c r="G517" s="6"/>
      <c r="H517" s="33"/>
    </row>
    <row r="518">
      <c r="G518" s="6"/>
      <c r="H518" s="33"/>
    </row>
    <row r="519">
      <c r="G519" s="6"/>
      <c r="H519" s="33"/>
    </row>
    <row r="520">
      <c r="G520" s="6"/>
      <c r="H520" s="33"/>
    </row>
    <row r="521">
      <c r="G521" s="6"/>
      <c r="H521" s="33"/>
    </row>
    <row r="522">
      <c r="G522" s="6"/>
      <c r="H522" s="33"/>
    </row>
    <row r="523">
      <c r="G523" s="6"/>
      <c r="H523" s="33"/>
    </row>
    <row r="524">
      <c r="G524" s="6"/>
      <c r="H524" s="33"/>
    </row>
    <row r="525">
      <c r="G525" s="6"/>
      <c r="H525" s="33"/>
    </row>
    <row r="526">
      <c r="G526" s="6"/>
      <c r="H526" s="33"/>
    </row>
    <row r="527">
      <c r="G527" s="6"/>
      <c r="H527" s="33"/>
    </row>
    <row r="528">
      <c r="G528" s="6"/>
      <c r="H528" s="33"/>
    </row>
    <row r="529">
      <c r="G529" s="6"/>
      <c r="H529" s="33"/>
    </row>
    <row r="530">
      <c r="G530" s="6"/>
      <c r="H530" s="33"/>
    </row>
    <row r="531">
      <c r="G531" s="6"/>
      <c r="H531" s="33"/>
    </row>
    <row r="532">
      <c r="G532" s="6"/>
      <c r="H532" s="33"/>
    </row>
    <row r="533">
      <c r="G533" s="6"/>
      <c r="H533" s="33"/>
    </row>
    <row r="534">
      <c r="G534" s="6"/>
      <c r="H534" s="33"/>
    </row>
    <row r="535">
      <c r="G535" s="6"/>
      <c r="H535" s="33"/>
    </row>
    <row r="536">
      <c r="G536" s="6"/>
      <c r="H536" s="33"/>
    </row>
    <row r="537">
      <c r="G537" s="6"/>
      <c r="H537" s="33"/>
    </row>
    <row r="538">
      <c r="G538" s="6"/>
      <c r="H538" s="33"/>
    </row>
    <row r="539">
      <c r="G539" s="6"/>
      <c r="H539" s="33"/>
    </row>
    <row r="540">
      <c r="G540" s="6"/>
      <c r="H540" s="33"/>
    </row>
    <row r="541">
      <c r="G541" s="6"/>
      <c r="H541" s="33"/>
    </row>
    <row r="542">
      <c r="G542" s="6"/>
      <c r="H542" s="33"/>
    </row>
    <row r="543">
      <c r="G543" s="6"/>
      <c r="H543" s="33"/>
    </row>
    <row r="544">
      <c r="G544" s="6"/>
      <c r="H544" s="33"/>
    </row>
    <row r="545">
      <c r="G545" s="6"/>
      <c r="H545" s="33"/>
    </row>
    <row r="546">
      <c r="G546" s="6"/>
      <c r="H546" s="33"/>
    </row>
    <row r="547">
      <c r="G547" s="6"/>
      <c r="H547" s="33"/>
    </row>
    <row r="548">
      <c r="G548" s="6"/>
      <c r="H548" s="33"/>
    </row>
    <row r="549">
      <c r="G549" s="6"/>
      <c r="H549" s="33"/>
    </row>
    <row r="550">
      <c r="G550" s="6"/>
      <c r="H550" s="33"/>
    </row>
    <row r="551">
      <c r="G551" s="6"/>
      <c r="H551" s="33"/>
    </row>
    <row r="552">
      <c r="G552" s="6"/>
      <c r="H552" s="33"/>
    </row>
    <row r="553">
      <c r="G553" s="6"/>
      <c r="H553" s="33"/>
    </row>
    <row r="554">
      <c r="G554" s="6"/>
      <c r="H554" s="33"/>
    </row>
    <row r="555">
      <c r="G555" s="6"/>
      <c r="H555" s="33"/>
    </row>
    <row r="556">
      <c r="G556" s="6"/>
      <c r="H556" s="33"/>
    </row>
    <row r="557">
      <c r="G557" s="6"/>
      <c r="H557" s="33"/>
    </row>
    <row r="558">
      <c r="G558" s="6"/>
      <c r="H558" s="33"/>
    </row>
    <row r="559">
      <c r="G559" s="6"/>
      <c r="H559" s="33"/>
    </row>
    <row r="560">
      <c r="G560" s="6"/>
      <c r="H560" s="33"/>
    </row>
    <row r="561">
      <c r="G561" s="6"/>
      <c r="H561" s="33"/>
    </row>
    <row r="562">
      <c r="G562" s="6"/>
      <c r="H562" s="33"/>
    </row>
    <row r="563">
      <c r="G563" s="6"/>
      <c r="H563" s="33"/>
    </row>
    <row r="564">
      <c r="G564" s="6"/>
      <c r="H564" s="33"/>
    </row>
    <row r="565">
      <c r="G565" s="6"/>
      <c r="H565" s="33"/>
    </row>
    <row r="566">
      <c r="G566" s="6"/>
      <c r="H566" s="33"/>
    </row>
    <row r="567">
      <c r="G567" s="6"/>
      <c r="H567" s="33"/>
    </row>
    <row r="568">
      <c r="G568" s="6"/>
      <c r="H568" s="33"/>
    </row>
    <row r="569">
      <c r="G569" s="6"/>
      <c r="H569" s="33"/>
    </row>
    <row r="570">
      <c r="G570" s="6"/>
      <c r="H570" s="33"/>
    </row>
    <row r="571">
      <c r="G571" s="6"/>
      <c r="H571" s="33"/>
    </row>
    <row r="572">
      <c r="G572" s="6"/>
      <c r="H572" s="33"/>
    </row>
    <row r="573">
      <c r="G573" s="6"/>
      <c r="H573" s="33"/>
    </row>
    <row r="574">
      <c r="G574" s="6"/>
      <c r="H574" s="33"/>
    </row>
    <row r="575">
      <c r="G575" s="6"/>
      <c r="H575" s="33"/>
    </row>
    <row r="576">
      <c r="G576" s="6"/>
      <c r="H576" s="33"/>
    </row>
    <row r="577">
      <c r="G577" s="6"/>
      <c r="H577" s="33"/>
    </row>
    <row r="578">
      <c r="G578" s="6"/>
      <c r="H578" s="33"/>
    </row>
    <row r="579">
      <c r="G579" s="6"/>
      <c r="H579" s="33"/>
    </row>
    <row r="580">
      <c r="G580" s="6"/>
      <c r="H580" s="33"/>
    </row>
    <row r="581">
      <c r="G581" s="6"/>
      <c r="H581" s="33"/>
    </row>
    <row r="582">
      <c r="G582" s="6"/>
      <c r="H582" s="33"/>
    </row>
    <row r="583">
      <c r="G583" s="6"/>
      <c r="H583" s="33"/>
    </row>
    <row r="584">
      <c r="G584" s="6"/>
      <c r="H584" s="33"/>
    </row>
    <row r="585">
      <c r="G585" s="6"/>
      <c r="H585" s="33"/>
    </row>
    <row r="586">
      <c r="G586" s="6"/>
      <c r="H586" s="33"/>
    </row>
    <row r="587">
      <c r="G587" s="6"/>
      <c r="H587" s="33"/>
    </row>
    <row r="588">
      <c r="G588" s="6"/>
      <c r="H588" s="33"/>
    </row>
    <row r="589">
      <c r="G589" s="6"/>
      <c r="H589" s="33"/>
    </row>
    <row r="590">
      <c r="G590" s="6"/>
      <c r="H590" s="33"/>
    </row>
    <row r="591">
      <c r="G591" s="6"/>
      <c r="H591" s="33"/>
    </row>
    <row r="592">
      <c r="G592" s="6"/>
      <c r="H592" s="33"/>
    </row>
    <row r="593">
      <c r="G593" s="6"/>
      <c r="H593" s="33"/>
    </row>
    <row r="594">
      <c r="G594" s="6"/>
      <c r="H594" s="33"/>
    </row>
    <row r="595">
      <c r="G595" s="6"/>
      <c r="H595" s="33"/>
    </row>
    <row r="596">
      <c r="G596" s="6"/>
      <c r="H596" s="33"/>
    </row>
    <row r="597">
      <c r="G597" s="6"/>
      <c r="H597" s="33"/>
    </row>
    <row r="598">
      <c r="G598" s="6"/>
      <c r="H598" s="33"/>
    </row>
    <row r="599">
      <c r="G599" s="6"/>
      <c r="H599" s="33"/>
    </row>
    <row r="600">
      <c r="G600" s="6"/>
      <c r="H600" s="33"/>
    </row>
    <row r="601">
      <c r="G601" s="6"/>
      <c r="H601" s="33"/>
    </row>
    <row r="602">
      <c r="G602" s="6"/>
      <c r="H602" s="33"/>
    </row>
    <row r="603">
      <c r="G603" s="6"/>
      <c r="H603" s="33"/>
    </row>
    <row r="604">
      <c r="G604" s="6"/>
      <c r="H604" s="33"/>
    </row>
    <row r="605">
      <c r="G605" s="6"/>
      <c r="H605" s="33"/>
    </row>
    <row r="606">
      <c r="G606" s="6"/>
      <c r="H606" s="33"/>
    </row>
    <row r="607">
      <c r="G607" s="6"/>
      <c r="H607" s="33"/>
    </row>
    <row r="608">
      <c r="G608" s="6"/>
      <c r="H608" s="33"/>
    </row>
    <row r="609">
      <c r="G609" s="6"/>
      <c r="H609" s="33"/>
    </row>
    <row r="610">
      <c r="G610" s="6"/>
      <c r="H610" s="33"/>
    </row>
    <row r="611">
      <c r="G611" s="6"/>
      <c r="H611" s="33"/>
    </row>
    <row r="612">
      <c r="G612" s="6"/>
      <c r="H612" s="33"/>
    </row>
    <row r="613">
      <c r="G613" s="6"/>
      <c r="H613" s="33"/>
    </row>
    <row r="614">
      <c r="G614" s="6"/>
      <c r="H614" s="33"/>
    </row>
    <row r="615">
      <c r="G615" s="6"/>
      <c r="H615" s="33"/>
    </row>
    <row r="616">
      <c r="G616" s="6"/>
      <c r="H616" s="33"/>
    </row>
    <row r="617">
      <c r="G617" s="6"/>
      <c r="H617" s="33"/>
    </row>
    <row r="618">
      <c r="G618" s="6"/>
      <c r="H618" s="33"/>
    </row>
    <row r="619">
      <c r="G619" s="6"/>
      <c r="H619" s="33"/>
    </row>
    <row r="620">
      <c r="G620" s="6"/>
      <c r="H620" s="33"/>
    </row>
    <row r="621">
      <c r="G621" s="6"/>
      <c r="H621" s="33"/>
    </row>
    <row r="622">
      <c r="G622" s="6"/>
      <c r="H622" s="33"/>
    </row>
    <row r="623">
      <c r="G623" s="6"/>
      <c r="H623" s="33"/>
    </row>
    <row r="624">
      <c r="G624" s="6"/>
      <c r="H624" s="33"/>
    </row>
    <row r="625">
      <c r="G625" s="6"/>
      <c r="H625" s="33"/>
    </row>
    <row r="626">
      <c r="G626" s="6"/>
      <c r="H626" s="33"/>
    </row>
    <row r="627">
      <c r="G627" s="6"/>
      <c r="H627" s="33"/>
    </row>
    <row r="628">
      <c r="G628" s="6"/>
      <c r="H628" s="33"/>
    </row>
    <row r="629">
      <c r="G629" s="6"/>
      <c r="H629" s="33"/>
    </row>
    <row r="630">
      <c r="G630" s="6"/>
      <c r="H630" s="33"/>
    </row>
    <row r="631">
      <c r="G631" s="6"/>
      <c r="H631" s="33"/>
    </row>
    <row r="632">
      <c r="G632" s="6"/>
      <c r="H632" s="33"/>
    </row>
    <row r="633">
      <c r="G633" s="6"/>
      <c r="H633" s="33"/>
    </row>
    <row r="634">
      <c r="G634" s="6"/>
      <c r="H634" s="33"/>
    </row>
    <row r="635">
      <c r="G635" s="6"/>
      <c r="H635" s="33"/>
    </row>
    <row r="636">
      <c r="G636" s="6"/>
      <c r="H636" s="33"/>
    </row>
    <row r="637">
      <c r="G637" s="6"/>
      <c r="H637" s="33"/>
    </row>
    <row r="638">
      <c r="G638" s="6"/>
      <c r="H638" s="33"/>
    </row>
    <row r="639">
      <c r="G639" s="6"/>
      <c r="H639" s="33"/>
    </row>
    <row r="640">
      <c r="G640" s="6"/>
      <c r="H640" s="33"/>
    </row>
    <row r="641">
      <c r="G641" s="6"/>
      <c r="H641" s="33"/>
    </row>
    <row r="642">
      <c r="G642" s="6"/>
      <c r="H642" s="33"/>
    </row>
    <row r="643">
      <c r="G643" s="6"/>
      <c r="H643" s="33"/>
    </row>
    <row r="644">
      <c r="G644" s="6"/>
      <c r="H644" s="33"/>
    </row>
    <row r="645">
      <c r="G645" s="6"/>
      <c r="H645" s="33"/>
    </row>
    <row r="646">
      <c r="G646" s="6"/>
      <c r="H646" s="33"/>
    </row>
    <row r="647">
      <c r="G647" s="6"/>
      <c r="H647" s="33"/>
    </row>
    <row r="648">
      <c r="G648" s="6"/>
      <c r="H648" s="33"/>
    </row>
    <row r="649">
      <c r="G649" s="6"/>
      <c r="H649" s="33"/>
    </row>
    <row r="650">
      <c r="G650" s="6"/>
      <c r="H650" s="33"/>
    </row>
    <row r="651">
      <c r="G651" s="6"/>
      <c r="H651" s="33"/>
    </row>
    <row r="652">
      <c r="G652" s="6"/>
      <c r="H652" s="33"/>
    </row>
    <row r="653">
      <c r="G653" s="6"/>
      <c r="H653" s="33"/>
    </row>
    <row r="654">
      <c r="G654" s="6"/>
      <c r="H654" s="33"/>
    </row>
    <row r="655">
      <c r="G655" s="6"/>
      <c r="H655" s="33"/>
    </row>
    <row r="656">
      <c r="G656" s="6"/>
      <c r="H656" s="33"/>
    </row>
    <row r="657">
      <c r="G657" s="6"/>
      <c r="H657" s="33"/>
    </row>
    <row r="658">
      <c r="G658" s="6"/>
      <c r="H658" s="33"/>
    </row>
    <row r="659">
      <c r="G659" s="6"/>
      <c r="H659" s="33"/>
    </row>
    <row r="660">
      <c r="G660" s="6"/>
      <c r="H660" s="33"/>
    </row>
    <row r="661">
      <c r="G661" s="6"/>
      <c r="H661" s="33"/>
    </row>
    <row r="662">
      <c r="G662" s="6"/>
      <c r="H662" s="33"/>
    </row>
    <row r="663">
      <c r="G663" s="6"/>
      <c r="H663" s="33"/>
    </row>
    <row r="664">
      <c r="G664" s="6"/>
      <c r="H664" s="33"/>
    </row>
    <row r="665">
      <c r="G665" s="6"/>
      <c r="H665" s="33"/>
    </row>
    <row r="666">
      <c r="G666" s="6"/>
      <c r="H666" s="33"/>
    </row>
    <row r="667">
      <c r="G667" s="6"/>
      <c r="H667" s="33"/>
    </row>
    <row r="668">
      <c r="G668" s="6"/>
      <c r="H668" s="33"/>
    </row>
    <row r="669">
      <c r="G669" s="6"/>
      <c r="H669" s="33"/>
    </row>
    <row r="670">
      <c r="G670" s="6"/>
      <c r="H670" s="33"/>
    </row>
    <row r="671">
      <c r="G671" s="6"/>
      <c r="H671" s="33"/>
    </row>
    <row r="672">
      <c r="G672" s="6"/>
      <c r="H672" s="33"/>
    </row>
    <row r="673">
      <c r="G673" s="6"/>
      <c r="H673" s="33"/>
    </row>
    <row r="674">
      <c r="G674" s="6"/>
      <c r="H674" s="33"/>
    </row>
    <row r="675">
      <c r="G675" s="6"/>
      <c r="H675" s="33"/>
    </row>
    <row r="676">
      <c r="G676" s="6"/>
      <c r="H676" s="33"/>
    </row>
    <row r="677">
      <c r="G677" s="6"/>
      <c r="H677" s="33"/>
    </row>
    <row r="678">
      <c r="G678" s="6"/>
      <c r="H678" s="33"/>
    </row>
    <row r="679">
      <c r="G679" s="6"/>
      <c r="H679" s="33"/>
    </row>
    <row r="680">
      <c r="G680" s="6"/>
      <c r="H680" s="33"/>
    </row>
    <row r="681">
      <c r="G681" s="6"/>
      <c r="H681" s="33"/>
    </row>
    <row r="682">
      <c r="G682" s="6"/>
      <c r="H682" s="33"/>
    </row>
    <row r="683">
      <c r="G683" s="6"/>
      <c r="H683" s="33"/>
    </row>
    <row r="684">
      <c r="G684" s="6"/>
      <c r="H684" s="33"/>
    </row>
    <row r="685">
      <c r="G685" s="6"/>
      <c r="H685" s="33"/>
    </row>
    <row r="686">
      <c r="G686" s="6"/>
      <c r="H686" s="33"/>
    </row>
    <row r="687">
      <c r="G687" s="6"/>
      <c r="H687" s="33"/>
    </row>
    <row r="688">
      <c r="G688" s="6"/>
      <c r="H688" s="33"/>
    </row>
    <row r="689">
      <c r="G689" s="6"/>
      <c r="H689" s="33"/>
    </row>
    <row r="690">
      <c r="G690" s="6"/>
      <c r="H690" s="33"/>
    </row>
    <row r="691">
      <c r="G691" s="6"/>
      <c r="H691" s="33"/>
    </row>
    <row r="692">
      <c r="G692" s="6"/>
      <c r="H692" s="33"/>
    </row>
    <row r="693">
      <c r="G693" s="6"/>
      <c r="H693" s="33"/>
    </row>
    <row r="694">
      <c r="G694" s="6"/>
      <c r="H694" s="33"/>
    </row>
    <row r="695">
      <c r="G695" s="6"/>
      <c r="H695" s="33"/>
    </row>
    <row r="696">
      <c r="G696" s="6"/>
      <c r="H696" s="33"/>
    </row>
    <row r="697">
      <c r="G697" s="6"/>
      <c r="H697" s="33"/>
    </row>
    <row r="698">
      <c r="G698" s="6"/>
      <c r="H698" s="33"/>
    </row>
    <row r="699">
      <c r="G699" s="6"/>
      <c r="H699" s="33"/>
    </row>
    <row r="700">
      <c r="G700" s="6"/>
      <c r="H700" s="33"/>
    </row>
    <row r="701">
      <c r="G701" s="6"/>
      <c r="H701" s="33"/>
    </row>
    <row r="702">
      <c r="G702" s="6"/>
      <c r="H702" s="33"/>
    </row>
    <row r="703">
      <c r="G703" s="6"/>
      <c r="H703" s="33"/>
    </row>
    <row r="704">
      <c r="G704" s="6"/>
      <c r="H704" s="33"/>
    </row>
    <row r="705">
      <c r="G705" s="6"/>
      <c r="H705" s="33"/>
    </row>
    <row r="706">
      <c r="G706" s="6"/>
      <c r="H706" s="33"/>
    </row>
    <row r="707">
      <c r="G707" s="6"/>
      <c r="H707" s="33"/>
    </row>
    <row r="708">
      <c r="G708" s="6"/>
      <c r="H708" s="33"/>
    </row>
    <row r="709">
      <c r="G709" s="6"/>
      <c r="H709" s="33"/>
    </row>
    <row r="710">
      <c r="G710" s="6"/>
      <c r="H710" s="33"/>
    </row>
    <row r="711">
      <c r="G711" s="6"/>
      <c r="H711" s="33"/>
    </row>
    <row r="712">
      <c r="G712" s="6"/>
      <c r="H712" s="33"/>
    </row>
    <row r="713">
      <c r="G713" s="6"/>
      <c r="H713" s="33"/>
    </row>
    <row r="714">
      <c r="G714" s="6"/>
      <c r="H714" s="33"/>
    </row>
    <row r="715">
      <c r="G715" s="6"/>
      <c r="H715" s="33"/>
    </row>
    <row r="716">
      <c r="G716" s="6"/>
      <c r="H716" s="33"/>
    </row>
    <row r="717">
      <c r="G717" s="6"/>
      <c r="H717" s="33"/>
    </row>
    <row r="718">
      <c r="G718" s="6"/>
      <c r="H718" s="33"/>
    </row>
    <row r="719">
      <c r="G719" s="6"/>
      <c r="H719" s="33"/>
    </row>
    <row r="720">
      <c r="G720" s="6"/>
      <c r="H720" s="33"/>
    </row>
    <row r="721">
      <c r="G721" s="6"/>
      <c r="H721" s="33"/>
    </row>
    <row r="722">
      <c r="G722" s="6"/>
      <c r="H722" s="33"/>
    </row>
    <row r="723">
      <c r="G723" s="6"/>
      <c r="H723" s="33"/>
    </row>
    <row r="724">
      <c r="G724" s="6"/>
      <c r="H724" s="33"/>
    </row>
    <row r="725">
      <c r="G725" s="6"/>
      <c r="H725" s="33"/>
    </row>
    <row r="726">
      <c r="G726" s="6"/>
      <c r="H726" s="33"/>
    </row>
    <row r="727">
      <c r="G727" s="6"/>
      <c r="H727" s="33"/>
    </row>
    <row r="728">
      <c r="G728" s="6"/>
      <c r="H728" s="33"/>
    </row>
    <row r="729">
      <c r="G729" s="6"/>
      <c r="H729" s="33"/>
    </row>
    <row r="730">
      <c r="G730" s="6"/>
      <c r="H730" s="33"/>
    </row>
    <row r="731">
      <c r="G731" s="6"/>
      <c r="H731" s="33"/>
    </row>
    <row r="732">
      <c r="G732" s="6"/>
      <c r="H732" s="33"/>
    </row>
    <row r="733">
      <c r="G733" s="6"/>
      <c r="H733" s="33"/>
    </row>
    <row r="734">
      <c r="G734" s="6"/>
      <c r="H734" s="33"/>
    </row>
    <row r="735">
      <c r="G735" s="6"/>
      <c r="H735" s="33"/>
    </row>
    <row r="736">
      <c r="G736" s="6"/>
      <c r="H736" s="33"/>
    </row>
    <row r="737">
      <c r="G737" s="6"/>
      <c r="H737" s="33"/>
    </row>
    <row r="738">
      <c r="G738" s="6"/>
      <c r="H738" s="33"/>
    </row>
    <row r="739">
      <c r="G739" s="6"/>
      <c r="H739" s="33"/>
    </row>
    <row r="740">
      <c r="G740" s="6"/>
      <c r="H740" s="33"/>
    </row>
    <row r="741">
      <c r="G741" s="6"/>
      <c r="H741" s="33"/>
    </row>
    <row r="742">
      <c r="G742" s="6"/>
      <c r="H742" s="33"/>
    </row>
    <row r="743">
      <c r="G743" s="6"/>
      <c r="H743" s="33"/>
    </row>
    <row r="744">
      <c r="G744" s="6"/>
      <c r="H744" s="33"/>
    </row>
    <row r="745">
      <c r="G745" s="6"/>
      <c r="H745" s="33"/>
    </row>
    <row r="746">
      <c r="G746" s="6"/>
      <c r="H746" s="33"/>
    </row>
    <row r="747">
      <c r="G747" s="6"/>
      <c r="H747" s="33"/>
    </row>
    <row r="748">
      <c r="G748" s="6"/>
      <c r="H748" s="33"/>
    </row>
    <row r="749">
      <c r="G749" s="6"/>
      <c r="H749" s="33"/>
    </row>
    <row r="750">
      <c r="G750" s="6"/>
      <c r="H750" s="33"/>
    </row>
    <row r="751">
      <c r="G751" s="6"/>
      <c r="H751" s="33"/>
    </row>
    <row r="752">
      <c r="G752" s="6"/>
      <c r="H752" s="33"/>
    </row>
    <row r="753">
      <c r="G753" s="6"/>
      <c r="H753" s="33"/>
    </row>
    <row r="754">
      <c r="G754" s="6"/>
      <c r="H754" s="33"/>
    </row>
    <row r="755">
      <c r="G755" s="6"/>
      <c r="H755" s="33"/>
    </row>
    <row r="756">
      <c r="G756" s="6"/>
      <c r="H756" s="33"/>
    </row>
    <row r="757">
      <c r="G757" s="6"/>
      <c r="H757" s="33"/>
    </row>
    <row r="758">
      <c r="G758" s="6"/>
      <c r="H758" s="33"/>
    </row>
    <row r="759">
      <c r="G759" s="6"/>
      <c r="H759" s="33"/>
    </row>
    <row r="760">
      <c r="G760" s="6"/>
      <c r="H760" s="33"/>
    </row>
    <row r="761">
      <c r="G761" s="6"/>
      <c r="H761" s="33"/>
    </row>
    <row r="762">
      <c r="G762" s="6"/>
      <c r="H762" s="33"/>
    </row>
    <row r="763">
      <c r="G763" s="6"/>
      <c r="H763" s="33"/>
    </row>
    <row r="764">
      <c r="G764" s="6"/>
      <c r="H764" s="33"/>
    </row>
    <row r="765">
      <c r="G765" s="6"/>
      <c r="H765" s="33"/>
    </row>
    <row r="766">
      <c r="G766" s="6"/>
      <c r="H766" s="33"/>
    </row>
    <row r="767">
      <c r="G767" s="6"/>
      <c r="H767" s="33"/>
    </row>
    <row r="768">
      <c r="G768" s="6"/>
      <c r="H768" s="33"/>
    </row>
    <row r="769">
      <c r="G769" s="6"/>
      <c r="H769" s="33"/>
    </row>
    <row r="770">
      <c r="G770" s="6"/>
      <c r="H770" s="33"/>
    </row>
    <row r="771">
      <c r="G771" s="6"/>
      <c r="H771" s="33"/>
    </row>
    <row r="772">
      <c r="G772" s="6"/>
      <c r="H772" s="33"/>
    </row>
    <row r="773">
      <c r="G773" s="6"/>
      <c r="H773" s="33"/>
    </row>
    <row r="774">
      <c r="G774" s="6"/>
      <c r="H774" s="33"/>
    </row>
    <row r="775">
      <c r="G775" s="6"/>
      <c r="H775" s="33"/>
    </row>
    <row r="776">
      <c r="G776" s="6"/>
      <c r="H776" s="33"/>
    </row>
    <row r="777">
      <c r="G777" s="6"/>
      <c r="H777" s="33"/>
    </row>
    <row r="778">
      <c r="G778" s="6"/>
      <c r="H778" s="33"/>
    </row>
    <row r="779">
      <c r="G779" s="6"/>
      <c r="H779" s="33"/>
    </row>
    <row r="780">
      <c r="G780" s="6"/>
      <c r="H780" s="33"/>
    </row>
    <row r="781">
      <c r="G781" s="6"/>
      <c r="H781" s="33"/>
    </row>
    <row r="782">
      <c r="G782" s="6"/>
      <c r="H782" s="33"/>
    </row>
    <row r="783">
      <c r="G783" s="6"/>
      <c r="H783" s="33"/>
    </row>
    <row r="784">
      <c r="G784" s="6"/>
      <c r="H784" s="33"/>
    </row>
    <row r="785">
      <c r="G785" s="6"/>
      <c r="H785" s="33"/>
    </row>
    <row r="786">
      <c r="G786" s="6"/>
      <c r="H786" s="33"/>
    </row>
    <row r="787">
      <c r="G787" s="6"/>
      <c r="H787" s="33"/>
    </row>
    <row r="788">
      <c r="G788" s="6"/>
      <c r="H788" s="33"/>
    </row>
    <row r="789">
      <c r="G789" s="6"/>
      <c r="H789" s="33"/>
    </row>
    <row r="790">
      <c r="G790" s="6"/>
      <c r="H790" s="33"/>
    </row>
    <row r="791">
      <c r="G791" s="6"/>
      <c r="H791" s="33"/>
    </row>
    <row r="792">
      <c r="G792" s="6"/>
      <c r="H792" s="33"/>
    </row>
    <row r="793">
      <c r="G793" s="6"/>
      <c r="H793" s="33"/>
    </row>
    <row r="794">
      <c r="G794" s="6"/>
      <c r="H794" s="33"/>
    </row>
    <row r="795">
      <c r="G795" s="6"/>
      <c r="H795" s="33"/>
    </row>
    <row r="796">
      <c r="G796" s="6"/>
      <c r="H796" s="33"/>
    </row>
    <row r="797">
      <c r="G797" s="6"/>
      <c r="H797" s="33"/>
    </row>
    <row r="798">
      <c r="G798" s="6"/>
      <c r="H798" s="33"/>
    </row>
    <row r="799">
      <c r="G799" s="6"/>
      <c r="H799" s="33"/>
    </row>
    <row r="800">
      <c r="G800" s="6"/>
      <c r="H800" s="33"/>
    </row>
    <row r="801">
      <c r="G801" s="6"/>
      <c r="H801" s="33"/>
    </row>
    <row r="802">
      <c r="G802" s="6"/>
      <c r="H802" s="33"/>
    </row>
    <row r="803">
      <c r="G803" s="6"/>
      <c r="H803" s="33"/>
    </row>
    <row r="804">
      <c r="G804" s="6"/>
      <c r="H804" s="33"/>
    </row>
    <row r="805">
      <c r="G805" s="6"/>
      <c r="H805" s="33"/>
    </row>
    <row r="806">
      <c r="G806" s="6"/>
      <c r="H806" s="33"/>
    </row>
    <row r="807">
      <c r="G807" s="6"/>
      <c r="H807" s="33"/>
    </row>
    <row r="808">
      <c r="G808" s="6"/>
      <c r="H808" s="33"/>
    </row>
    <row r="809">
      <c r="G809" s="6"/>
      <c r="H809" s="33"/>
    </row>
    <row r="810">
      <c r="G810" s="6"/>
      <c r="H810" s="33"/>
    </row>
    <row r="811">
      <c r="G811" s="6"/>
      <c r="H811" s="33"/>
    </row>
    <row r="812">
      <c r="G812" s="6"/>
      <c r="H812" s="33"/>
    </row>
    <row r="813">
      <c r="G813" s="6"/>
      <c r="H813" s="33"/>
    </row>
    <row r="814">
      <c r="G814" s="6"/>
      <c r="H814" s="33"/>
    </row>
    <row r="815">
      <c r="G815" s="6"/>
      <c r="H815" s="33"/>
    </row>
    <row r="816">
      <c r="G816" s="6"/>
      <c r="H816" s="33"/>
    </row>
    <row r="817">
      <c r="G817" s="6"/>
      <c r="H817" s="33"/>
    </row>
    <row r="818">
      <c r="G818" s="6"/>
      <c r="H818" s="33"/>
    </row>
    <row r="819">
      <c r="G819" s="6"/>
      <c r="H819" s="33"/>
    </row>
    <row r="820">
      <c r="G820" s="6"/>
      <c r="H820" s="33"/>
    </row>
    <row r="821">
      <c r="G821" s="6"/>
      <c r="H821" s="33"/>
    </row>
    <row r="822">
      <c r="G822" s="6"/>
      <c r="H822" s="33"/>
    </row>
    <row r="823">
      <c r="G823" s="6"/>
      <c r="H823" s="33"/>
    </row>
    <row r="824">
      <c r="G824" s="6"/>
      <c r="H824" s="33"/>
    </row>
    <row r="825">
      <c r="G825" s="6"/>
      <c r="H825" s="33"/>
    </row>
    <row r="826">
      <c r="G826" s="6"/>
      <c r="H826" s="33"/>
    </row>
    <row r="827">
      <c r="G827" s="6"/>
      <c r="H827" s="33"/>
    </row>
    <row r="828">
      <c r="G828" s="6"/>
      <c r="H828" s="33"/>
    </row>
    <row r="829">
      <c r="G829" s="6"/>
      <c r="H829" s="33"/>
    </row>
    <row r="830">
      <c r="G830" s="6"/>
      <c r="H830" s="33"/>
    </row>
    <row r="831">
      <c r="G831" s="6"/>
      <c r="H831" s="33"/>
    </row>
    <row r="832">
      <c r="G832" s="6"/>
      <c r="H832" s="33"/>
    </row>
    <row r="833">
      <c r="G833" s="6"/>
      <c r="H833" s="33"/>
    </row>
    <row r="834">
      <c r="G834" s="6"/>
      <c r="H834" s="33"/>
    </row>
    <row r="835">
      <c r="G835" s="6"/>
      <c r="H835" s="33"/>
    </row>
    <row r="836">
      <c r="G836" s="6"/>
      <c r="H836" s="33"/>
    </row>
    <row r="837">
      <c r="G837" s="6"/>
      <c r="H837" s="33"/>
    </row>
    <row r="838">
      <c r="G838" s="6"/>
      <c r="H838" s="33"/>
    </row>
    <row r="839">
      <c r="G839" s="6"/>
      <c r="H839" s="33"/>
    </row>
    <row r="840">
      <c r="G840" s="6"/>
      <c r="H840" s="33"/>
    </row>
    <row r="841">
      <c r="G841" s="6"/>
      <c r="H841" s="33"/>
    </row>
    <row r="842">
      <c r="G842" s="6"/>
      <c r="H842" s="33"/>
    </row>
    <row r="843">
      <c r="G843" s="6"/>
      <c r="H843" s="33"/>
    </row>
    <row r="844">
      <c r="G844" s="6"/>
      <c r="H844" s="33"/>
    </row>
    <row r="845">
      <c r="G845" s="6"/>
      <c r="H845" s="33"/>
    </row>
    <row r="846">
      <c r="G846" s="6"/>
      <c r="H846" s="33"/>
    </row>
    <row r="847">
      <c r="G847" s="6"/>
      <c r="H847" s="33"/>
    </row>
    <row r="848">
      <c r="G848" s="6"/>
      <c r="H848" s="33"/>
    </row>
    <row r="849">
      <c r="G849" s="6"/>
      <c r="H849" s="33"/>
    </row>
    <row r="850">
      <c r="G850" s="6"/>
      <c r="H850" s="33"/>
    </row>
    <row r="851">
      <c r="G851" s="6"/>
      <c r="H851" s="33"/>
    </row>
    <row r="852">
      <c r="G852" s="6"/>
      <c r="H852" s="33"/>
    </row>
    <row r="853">
      <c r="G853" s="6"/>
      <c r="H853" s="33"/>
    </row>
    <row r="854">
      <c r="G854" s="6"/>
      <c r="H854" s="33"/>
    </row>
    <row r="855">
      <c r="G855" s="6"/>
      <c r="H855" s="33"/>
    </row>
    <row r="856">
      <c r="G856" s="6"/>
      <c r="H856" s="33"/>
    </row>
    <row r="857">
      <c r="G857" s="6"/>
      <c r="H857" s="33"/>
    </row>
    <row r="858">
      <c r="G858" s="6"/>
      <c r="H858" s="33"/>
    </row>
    <row r="859">
      <c r="G859" s="6"/>
      <c r="H859" s="33"/>
    </row>
    <row r="860">
      <c r="G860" s="6"/>
      <c r="H860" s="33"/>
    </row>
    <row r="861">
      <c r="G861" s="6"/>
      <c r="H861" s="33"/>
    </row>
    <row r="862">
      <c r="G862" s="6"/>
      <c r="H862" s="33"/>
    </row>
    <row r="863">
      <c r="G863" s="6"/>
      <c r="H863" s="33"/>
    </row>
    <row r="864">
      <c r="G864" s="6"/>
      <c r="H864" s="33"/>
    </row>
    <row r="865">
      <c r="G865" s="6"/>
      <c r="H865" s="33"/>
    </row>
    <row r="866">
      <c r="G866" s="6"/>
      <c r="H866" s="33"/>
    </row>
    <row r="867">
      <c r="G867" s="6"/>
      <c r="H867" s="33"/>
    </row>
    <row r="868">
      <c r="G868" s="6"/>
      <c r="H868" s="33"/>
    </row>
    <row r="869">
      <c r="G869" s="6"/>
      <c r="H869" s="33"/>
    </row>
    <row r="870">
      <c r="G870" s="6"/>
      <c r="H870" s="33"/>
    </row>
    <row r="871">
      <c r="G871" s="6"/>
      <c r="H871" s="33"/>
    </row>
    <row r="872">
      <c r="G872" s="6"/>
      <c r="H872" s="33"/>
    </row>
    <row r="873">
      <c r="G873" s="6"/>
      <c r="H873" s="33"/>
    </row>
    <row r="874">
      <c r="G874" s="6"/>
      <c r="H874" s="33"/>
    </row>
    <row r="875">
      <c r="G875" s="6"/>
      <c r="H875" s="33"/>
    </row>
    <row r="876">
      <c r="G876" s="6"/>
      <c r="H876" s="33"/>
    </row>
    <row r="877">
      <c r="G877" s="6"/>
      <c r="H877" s="33"/>
    </row>
    <row r="878">
      <c r="G878" s="6"/>
      <c r="H878" s="33"/>
    </row>
    <row r="879">
      <c r="G879" s="6"/>
      <c r="H879" s="33"/>
    </row>
    <row r="880">
      <c r="G880" s="6"/>
      <c r="H880" s="33"/>
    </row>
    <row r="881">
      <c r="G881" s="6"/>
      <c r="H881" s="33"/>
    </row>
    <row r="882">
      <c r="G882" s="6"/>
      <c r="H882" s="33"/>
    </row>
    <row r="883">
      <c r="G883" s="6"/>
      <c r="H883" s="33"/>
    </row>
    <row r="884">
      <c r="G884" s="6"/>
      <c r="H884" s="33"/>
    </row>
    <row r="885">
      <c r="G885" s="6"/>
      <c r="H885" s="33"/>
    </row>
    <row r="886">
      <c r="G886" s="6"/>
      <c r="H886" s="33"/>
    </row>
    <row r="887">
      <c r="G887" s="6"/>
      <c r="H887" s="33"/>
    </row>
    <row r="888">
      <c r="G888" s="6"/>
      <c r="H888" s="33"/>
    </row>
    <row r="889">
      <c r="G889" s="6"/>
      <c r="H889" s="33"/>
    </row>
    <row r="890">
      <c r="G890" s="6"/>
      <c r="H890" s="33"/>
    </row>
    <row r="891">
      <c r="G891" s="6"/>
      <c r="H891" s="33"/>
    </row>
    <row r="892">
      <c r="G892" s="6"/>
      <c r="H892" s="33"/>
    </row>
    <row r="893">
      <c r="G893" s="6"/>
      <c r="H893" s="33"/>
    </row>
    <row r="894">
      <c r="G894" s="6"/>
      <c r="H894" s="33"/>
    </row>
    <row r="895">
      <c r="G895" s="6"/>
      <c r="H895" s="33"/>
    </row>
    <row r="896">
      <c r="G896" s="6"/>
      <c r="H896" s="33"/>
    </row>
    <row r="897">
      <c r="G897" s="6"/>
      <c r="H897" s="33"/>
    </row>
    <row r="898">
      <c r="G898" s="6"/>
      <c r="H898" s="33"/>
    </row>
    <row r="899">
      <c r="G899" s="6"/>
      <c r="H899" s="33"/>
    </row>
    <row r="900">
      <c r="G900" s="6"/>
      <c r="H900" s="33"/>
    </row>
    <row r="901">
      <c r="G901" s="6"/>
      <c r="H901" s="33"/>
    </row>
    <row r="902">
      <c r="G902" s="6"/>
      <c r="H902" s="33"/>
    </row>
    <row r="903">
      <c r="G903" s="6"/>
      <c r="H903" s="33"/>
    </row>
    <row r="904">
      <c r="G904" s="6"/>
      <c r="H904" s="33"/>
    </row>
    <row r="905">
      <c r="G905" s="6"/>
      <c r="H905" s="33"/>
    </row>
    <row r="906">
      <c r="G906" s="6"/>
      <c r="H906" s="33"/>
    </row>
    <row r="907">
      <c r="G907" s="6"/>
      <c r="H907" s="33"/>
    </row>
    <row r="908">
      <c r="G908" s="6"/>
      <c r="H908" s="33"/>
    </row>
    <row r="909">
      <c r="G909" s="6"/>
      <c r="H909" s="33"/>
    </row>
    <row r="910">
      <c r="G910" s="6"/>
      <c r="H910" s="33"/>
    </row>
    <row r="911">
      <c r="G911" s="6"/>
      <c r="H911" s="33"/>
    </row>
    <row r="912">
      <c r="G912" s="6"/>
      <c r="H912" s="33"/>
    </row>
    <row r="913">
      <c r="G913" s="6"/>
      <c r="H913" s="33"/>
    </row>
    <row r="914">
      <c r="G914" s="6"/>
      <c r="H914" s="33"/>
    </row>
    <row r="915">
      <c r="G915" s="6"/>
      <c r="H915" s="33"/>
    </row>
    <row r="916">
      <c r="G916" s="6"/>
      <c r="H916" s="33"/>
    </row>
    <row r="917">
      <c r="G917" s="6"/>
      <c r="H917" s="33"/>
    </row>
    <row r="918">
      <c r="G918" s="6"/>
      <c r="H918" s="33"/>
    </row>
    <row r="919">
      <c r="G919" s="6"/>
      <c r="H919" s="33"/>
    </row>
    <row r="920">
      <c r="G920" s="6"/>
      <c r="H920" s="33"/>
    </row>
    <row r="921">
      <c r="G921" s="6"/>
      <c r="H921" s="33"/>
    </row>
    <row r="922">
      <c r="G922" s="6"/>
      <c r="H922" s="33"/>
    </row>
    <row r="923">
      <c r="G923" s="6"/>
      <c r="H923" s="33"/>
    </row>
    <row r="924">
      <c r="G924" s="6"/>
      <c r="H924" s="33"/>
    </row>
    <row r="925">
      <c r="G925" s="6"/>
      <c r="H925" s="33"/>
    </row>
    <row r="926">
      <c r="G926" s="6"/>
      <c r="H926" s="33"/>
    </row>
    <row r="927">
      <c r="G927" s="6"/>
      <c r="H927" s="33"/>
    </row>
    <row r="928">
      <c r="G928" s="6"/>
      <c r="H928" s="33"/>
    </row>
    <row r="929">
      <c r="G929" s="6"/>
      <c r="H929" s="33"/>
    </row>
    <row r="930">
      <c r="G930" s="6"/>
      <c r="H930" s="33"/>
    </row>
    <row r="931">
      <c r="G931" s="6"/>
      <c r="H931" s="33"/>
    </row>
    <row r="932">
      <c r="G932" s="6"/>
      <c r="H932" s="33"/>
    </row>
    <row r="933">
      <c r="G933" s="6"/>
      <c r="H933" s="33"/>
    </row>
    <row r="934">
      <c r="G934" s="6"/>
      <c r="H934" s="33"/>
    </row>
    <row r="935">
      <c r="G935" s="6"/>
      <c r="H935" s="33"/>
    </row>
    <row r="936">
      <c r="G936" s="6"/>
      <c r="H936" s="33"/>
    </row>
    <row r="937">
      <c r="G937" s="6"/>
      <c r="H937" s="33"/>
    </row>
    <row r="938">
      <c r="G938" s="6"/>
      <c r="H938" s="33"/>
    </row>
    <row r="939">
      <c r="G939" s="6"/>
      <c r="H939" s="33"/>
    </row>
    <row r="940">
      <c r="G940" s="6"/>
      <c r="H940" s="33"/>
    </row>
    <row r="941">
      <c r="G941" s="6"/>
      <c r="H941" s="33"/>
    </row>
    <row r="942">
      <c r="G942" s="6"/>
      <c r="H942" s="33"/>
    </row>
    <row r="943">
      <c r="G943" s="6"/>
      <c r="H943" s="33"/>
    </row>
    <row r="944">
      <c r="G944" s="6"/>
      <c r="H944" s="33"/>
    </row>
    <row r="945">
      <c r="G945" s="6"/>
      <c r="H945" s="33"/>
    </row>
    <row r="946">
      <c r="G946" s="6"/>
      <c r="H946" s="33"/>
    </row>
    <row r="947">
      <c r="G947" s="6"/>
      <c r="H947" s="33"/>
    </row>
    <row r="948">
      <c r="G948" s="6"/>
      <c r="H948" s="33"/>
    </row>
    <row r="949">
      <c r="G949" s="6"/>
      <c r="H949" s="33"/>
    </row>
    <row r="950">
      <c r="G950" s="6"/>
      <c r="H950" s="33"/>
    </row>
    <row r="951">
      <c r="G951" s="6"/>
      <c r="H951" s="33"/>
    </row>
    <row r="952">
      <c r="G952" s="6"/>
      <c r="H952" s="33"/>
    </row>
    <row r="953">
      <c r="G953" s="6"/>
      <c r="H953" s="33"/>
    </row>
    <row r="954">
      <c r="G954" s="6"/>
      <c r="H954" s="33"/>
    </row>
    <row r="955">
      <c r="G955" s="6"/>
      <c r="H955" s="33"/>
    </row>
    <row r="956">
      <c r="G956" s="6"/>
      <c r="H956" s="33"/>
    </row>
    <row r="957">
      <c r="G957" s="6"/>
      <c r="H957" s="33"/>
    </row>
    <row r="958">
      <c r="G958" s="6"/>
      <c r="H958" s="33"/>
    </row>
    <row r="959">
      <c r="G959" s="6"/>
      <c r="H959" s="33"/>
    </row>
    <row r="960">
      <c r="G960" s="6"/>
      <c r="H960" s="33"/>
    </row>
    <row r="961">
      <c r="G961" s="6"/>
      <c r="H961" s="33"/>
    </row>
    <row r="962">
      <c r="G962" s="6"/>
      <c r="H962" s="33"/>
    </row>
    <row r="963">
      <c r="G963" s="6"/>
      <c r="H963" s="33"/>
    </row>
    <row r="964">
      <c r="G964" s="6"/>
      <c r="H964" s="33"/>
    </row>
    <row r="965">
      <c r="G965" s="6"/>
      <c r="H965" s="33"/>
    </row>
    <row r="966">
      <c r="G966" s="6"/>
      <c r="H966" s="33"/>
    </row>
    <row r="967">
      <c r="G967" s="6"/>
      <c r="H967" s="33"/>
    </row>
    <row r="968">
      <c r="G968" s="6"/>
      <c r="H968" s="33"/>
    </row>
    <row r="969">
      <c r="G969" s="6"/>
      <c r="H969" s="33"/>
    </row>
    <row r="970">
      <c r="G970" s="6"/>
      <c r="H970" s="33"/>
    </row>
    <row r="971">
      <c r="G971" s="6"/>
      <c r="H971" s="33"/>
    </row>
    <row r="972">
      <c r="G972" s="6"/>
      <c r="H972" s="33"/>
    </row>
    <row r="973">
      <c r="G973" s="6"/>
      <c r="H973" s="33"/>
    </row>
    <row r="974">
      <c r="G974" s="6"/>
      <c r="H974" s="33"/>
    </row>
    <row r="975">
      <c r="G975" s="6"/>
      <c r="H975" s="33"/>
    </row>
    <row r="976">
      <c r="G976" s="6"/>
      <c r="H976" s="33"/>
    </row>
    <row r="977">
      <c r="G977" s="6"/>
      <c r="H977" s="33"/>
    </row>
    <row r="978">
      <c r="G978" s="6"/>
      <c r="H978" s="33"/>
    </row>
    <row r="979">
      <c r="G979" s="6"/>
      <c r="H979" s="33"/>
    </row>
    <row r="980">
      <c r="G980" s="6"/>
      <c r="H980" s="33"/>
    </row>
    <row r="981">
      <c r="G981" s="6"/>
      <c r="H981" s="33"/>
    </row>
    <row r="982">
      <c r="G982" s="6"/>
      <c r="H982" s="33"/>
    </row>
    <row r="983">
      <c r="G983" s="6"/>
      <c r="H983" s="33"/>
    </row>
    <row r="984">
      <c r="G984" s="6"/>
      <c r="H984" s="33"/>
    </row>
    <row r="985">
      <c r="G985" s="6"/>
      <c r="H985" s="33"/>
    </row>
    <row r="986">
      <c r="G986" s="6"/>
      <c r="H986" s="33"/>
    </row>
    <row r="987">
      <c r="G987" s="6"/>
      <c r="H987" s="33"/>
    </row>
    <row r="988">
      <c r="G988" s="6"/>
      <c r="H988" s="33"/>
    </row>
    <row r="989">
      <c r="G989" s="6"/>
      <c r="H989" s="33"/>
    </row>
    <row r="990">
      <c r="G990" s="6"/>
      <c r="H990" s="33"/>
    </row>
    <row r="991">
      <c r="G991" s="6"/>
      <c r="H991" s="33"/>
    </row>
    <row r="992">
      <c r="G992" s="6"/>
      <c r="H992" s="33"/>
    </row>
    <row r="993">
      <c r="G993" s="6"/>
      <c r="H993" s="33"/>
    </row>
    <row r="994">
      <c r="G994" s="6"/>
      <c r="H994" s="33"/>
    </row>
    <row r="995">
      <c r="G995" s="6"/>
      <c r="H995" s="33"/>
    </row>
    <row r="996">
      <c r="G996" s="6"/>
      <c r="H996" s="33"/>
    </row>
    <row r="997">
      <c r="G997" s="6"/>
      <c r="H997" s="33"/>
    </row>
    <row r="998">
      <c r="G998" s="6"/>
      <c r="H998" s="33"/>
    </row>
    <row r="999">
      <c r="G999" s="6"/>
      <c r="H999" s="33"/>
    </row>
    <row r="1000">
      <c r="G1000" s="6"/>
      <c r="H1000" s="33"/>
    </row>
  </sheetData>
  <mergeCells count="11">
    <mergeCell ref="N16:R16"/>
    <mergeCell ref="N30:R30"/>
    <mergeCell ref="T30:X30"/>
    <mergeCell ref="I37:L37"/>
    <mergeCell ref="C1:F1"/>
    <mergeCell ref="I1:L1"/>
    <mergeCell ref="N1:R1"/>
    <mergeCell ref="T1:X1"/>
    <mergeCell ref="Z1:AD1"/>
    <mergeCell ref="T16:X16"/>
    <mergeCell ref="Z16:AD1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3.43"/>
    <col customWidth="1" hidden="1" min="3" max="5" width="7.86"/>
    <col customWidth="1" hidden="1" min="6" max="6" width="8.71"/>
    <col customWidth="1" hidden="1" min="7" max="9" width="7.86"/>
    <col customWidth="1" hidden="1" min="10" max="10" width="8.14"/>
    <col customWidth="1" hidden="1" min="11" max="35" width="7.86"/>
    <col customWidth="1" min="36" max="37" width="7.86"/>
    <col customWidth="1" min="38" max="38" width="9.0"/>
    <col customWidth="1" min="39" max="39" width="8.71"/>
  </cols>
  <sheetData>
    <row r="1">
      <c r="C1" s="90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</row>
    <row r="2">
      <c r="A2" s="92"/>
      <c r="B2" s="93" t="s">
        <v>8</v>
      </c>
      <c r="C2" s="94" t="s">
        <v>368</v>
      </c>
      <c r="D2" s="95" t="s">
        <v>369</v>
      </c>
      <c r="E2" s="95" t="s">
        <v>370</v>
      </c>
      <c r="F2" s="95" t="s">
        <v>371</v>
      </c>
      <c r="G2" s="95" t="s">
        <v>372</v>
      </c>
      <c r="H2" s="95" t="s">
        <v>373</v>
      </c>
      <c r="I2" s="95" t="s">
        <v>374</v>
      </c>
      <c r="J2" s="95" t="s">
        <v>375</v>
      </c>
      <c r="K2" s="95" t="s">
        <v>376</v>
      </c>
      <c r="L2" s="95" t="s">
        <v>377</v>
      </c>
      <c r="M2" s="95" t="s">
        <v>378</v>
      </c>
      <c r="N2" s="95" t="s">
        <v>379</v>
      </c>
      <c r="O2" s="95" t="s">
        <v>380</v>
      </c>
      <c r="P2" s="95" t="s">
        <v>381</v>
      </c>
      <c r="Q2" s="95" t="s">
        <v>382</v>
      </c>
      <c r="R2" s="95" t="s">
        <v>383</v>
      </c>
      <c r="S2" s="95" t="s">
        <v>384</v>
      </c>
      <c r="T2" s="95" t="s">
        <v>385</v>
      </c>
      <c r="U2" s="95" t="s">
        <v>386</v>
      </c>
      <c r="V2" s="95" t="s">
        <v>387</v>
      </c>
      <c r="W2" s="95" t="s">
        <v>388</v>
      </c>
      <c r="X2" s="95" t="s">
        <v>389</v>
      </c>
      <c r="Y2" s="95" t="s">
        <v>390</v>
      </c>
      <c r="Z2" s="95" t="s">
        <v>391</v>
      </c>
      <c r="AA2" s="95" t="s">
        <v>392</v>
      </c>
      <c r="AB2" s="95" t="s">
        <v>393</v>
      </c>
      <c r="AC2" s="95" t="s">
        <v>394</v>
      </c>
      <c r="AD2" s="95" t="s">
        <v>395</v>
      </c>
      <c r="AE2" s="95" t="s">
        <v>396</v>
      </c>
      <c r="AF2" s="95" t="s">
        <v>397</v>
      </c>
      <c r="AG2" s="95" t="s">
        <v>398</v>
      </c>
      <c r="AH2" s="95" t="s">
        <v>399</v>
      </c>
      <c r="AI2" s="95" t="s">
        <v>400</v>
      </c>
      <c r="AJ2" s="95" t="s">
        <v>401</v>
      </c>
      <c r="AK2" s="97" t="s">
        <v>402</v>
      </c>
      <c r="AL2" s="98" t="s">
        <v>9</v>
      </c>
      <c r="AM2" s="99" t="s">
        <v>403</v>
      </c>
    </row>
    <row r="3">
      <c r="A3" s="100">
        <v>1.0</v>
      </c>
      <c r="B3" s="101" t="s">
        <v>55</v>
      </c>
      <c r="C3" s="102">
        <v>1.0</v>
      </c>
      <c r="D3" s="103">
        <v>2.0</v>
      </c>
      <c r="E3" s="103">
        <v>7.0</v>
      </c>
      <c r="F3" s="103">
        <v>7.0</v>
      </c>
      <c r="G3" s="103">
        <v>6.0</v>
      </c>
      <c r="H3" s="105"/>
      <c r="I3" s="103">
        <v>5.0</v>
      </c>
      <c r="J3" s="103">
        <v>7.0</v>
      </c>
      <c r="K3" s="103"/>
      <c r="L3" s="103">
        <v>6.0</v>
      </c>
      <c r="M3" s="105"/>
      <c r="N3" s="105"/>
      <c r="O3" s="105"/>
      <c r="P3" s="105"/>
      <c r="Q3" s="103">
        <v>5.0</v>
      </c>
      <c r="R3" s="103">
        <v>7.0</v>
      </c>
      <c r="S3" s="103">
        <v>6.0</v>
      </c>
      <c r="T3" s="103">
        <v>5.0</v>
      </c>
      <c r="U3" s="105"/>
      <c r="V3" s="103">
        <v>7.0</v>
      </c>
      <c r="W3" s="103">
        <v>8.0</v>
      </c>
      <c r="X3" s="105"/>
      <c r="Y3" s="103">
        <v>8.0</v>
      </c>
      <c r="Z3" s="103">
        <v>8.0</v>
      </c>
      <c r="AA3" s="105"/>
      <c r="AB3" s="105"/>
      <c r="AC3" s="103"/>
      <c r="AD3" s="103"/>
      <c r="AE3" s="103">
        <v>6.0</v>
      </c>
      <c r="AF3" s="103">
        <v>7.0</v>
      </c>
      <c r="AG3" s="103">
        <v>3.0</v>
      </c>
      <c r="AH3" s="103">
        <v>5.0</v>
      </c>
      <c r="AI3" s="103"/>
      <c r="AJ3" s="105"/>
      <c r="AK3" s="106"/>
      <c r="AL3" s="107">
        <f t="shared" ref="AL3:AL132" si="1">SUM(C3:AK3)</f>
        <v>116</v>
      </c>
      <c r="AM3" s="108">
        <f t="shared" ref="AM3:AM132" si="2">COUNT(C3:AK3)</f>
        <v>20</v>
      </c>
    </row>
    <row r="4">
      <c r="A4" s="109">
        <v>2.0</v>
      </c>
      <c r="B4" s="110" t="s">
        <v>169</v>
      </c>
      <c r="C4" s="111">
        <v>1.0</v>
      </c>
      <c r="D4" s="112">
        <v>1.0</v>
      </c>
      <c r="E4" s="112">
        <v>3.0</v>
      </c>
      <c r="F4" s="112"/>
      <c r="G4" s="112"/>
      <c r="H4" s="112">
        <v>2.0</v>
      </c>
      <c r="I4" s="114"/>
      <c r="J4" s="112">
        <v>3.0</v>
      </c>
      <c r="K4" s="112"/>
      <c r="L4" s="112"/>
      <c r="M4" s="114"/>
      <c r="N4" s="112"/>
      <c r="O4" s="112"/>
      <c r="P4" s="112"/>
      <c r="Q4" s="112"/>
      <c r="R4" s="112"/>
      <c r="S4" s="112">
        <v>1.0</v>
      </c>
      <c r="T4" s="112"/>
      <c r="U4" s="112"/>
      <c r="V4" s="112"/>
      <c r="W4" s="112"/>
      <c r="X4" s="114"/>
      <c r="Y4" s="112"/>
      <c r="Z4" s="112"/>
      <c r="AA4" s="112"/>
      <c r="AB4" s="112"/>
      <c r="AC4" s="112"/>
      <c r="AD4" s="112"/>
      <c r="AE4" s="112"/>
      <c r="AF4" s="112"/>
      <c r="AG4" s="112"/>
      <c r="AH4" s="114"/>
      <c r="AI4" s="112"/>
      <c r="AJ4" s="112"/>
      <c r="AK4" s="119"/>
      <c r="AL4" s="116">
        <f t="shared" si="1"/>
        <v>11</v>
      </c>
      <c r="AM4" s="117">
        <f t="shared" si="2"/>
        <v>6</v>
      </c>
    </row>
    <row r="5">
      <c r="A5" s="109">
        <v>3.0</v>
      </c>
      <c r="B5" s="110" t="s">
        <v>204</v>
      </c>
      <c r="C5" s="111">
        <v>1.0</v>
      </c>
      <c r="D5" s="112"/>
      <c r="E5" s="114"/>
      <c r="F5" s="112">
        <v>1.0</v>
      </c>
      <c r="G5" s="112"/>
      <c r="H5" s="112"/>
      <c r="I5" s="112"/>
      <c r="J5" s="112"/>
      <c r="K5" s="112"/>
      <c r="L5" s="114"/>
      <c r="M5" s="112"/>
      <c r="N5" s="112"/>
      <c r="O5" s="112">
        <v>2.0</v>
      </c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5"/>
      <c r="AL5" s="116">
        <f t="shared" si="1"/>
        <v>4</v>
      </c>
      <c r="AM5" s="117">
        <f t="shared" si="2"/>
        <v>3</v>
      </c>
    </row>
    <row r="6">
      <c r="A6" s="109">
        <v>4.0</v>
      </c>
      <c r="B6" s="110" t="s">
        <v>229</v>
      </c>
      <c r="C6" s="120">
        <v>1.0</v>
      </c>
      <c r="D6" s="112"/>
      <c r="E6" s="112">
        <v>1.0</v>
      </c>
      <c r="F6" s="112"/>
      <c r="G6" s="112"/>
      <c r="H6" s="112">
        <v>2.0</v>
      </c>
      <c r="I6" s="112"/>
      <c r="J6" s="112">
        <v>1.0</v>
      </c>
      <c r="K6" s="112"/>
      <c r="L6" s="112"/>
      <c r="M6" s="112"/>
      <c r="N6" s="112"/>
      <c r="O6" s="112"/>
      <c r="P6" s="112"/>
      <c r="Q6" s="112"/>
      <c r="R6" s="112"/>
      <c r="S6" s="112"/>
      <c r="T6" s="114"/>
      <c r="U6" s="112"/>
      <c r="V6" s="114"/>
      <c r="W6" s="114"/>
      <c r="X6" s="114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4"/>
      <c r="AK6" s="119"/>
      <c r="AL6" s="116">
        <f t="shared" si="1"/>
        <v>5</v>
      </c>
      <c r="AM6" s="117">
        <f t="shared" si="2"/>
        <v>4</v>
      </c>
    </row>
    <row r="7">
      <c r="A7" s="109">
        <v>5.0</v>
      </c>
      <c r="B7" s="110" t="s">
        <v>71</v>
      </c>
      <c r="C7" s="111">
        <v>2.0</v>
      </c>
      <c r="D7" s="112">
        <v>2.0</v>
      </c>
      <c r="E7" s="112">
        <v>2.0</v>
      </c>
      <c r="F7" s="112">
        <v>2.0</v>
      </c>
      <c r="G7" s="114"/>
      <c r="H7" s="112">
        <v>3.0</v>
      </c>
      <c r="I7" s="112"/>
      <c r="J7" s="112">
        <v>6.0</v>
      </c>
      <c r="K7" s="112"/>
      <c r="L7" s="112"/>
      <c r="M7" s="112">
        <v>7.0</v>
      </c>
      <c r="N7" s="112">
        <v>3.0</v>
      </c>
      <c r="O7" s="112">
        <v>2.0</v>
      </c>
      <c r="P7" s="112">
        <v>5.0</v>
      </c>
      <c r="Q7" s="114"/>
      <c r="R7" s="112">
        <v>2.0</v>
      </c>
      <c r="S7" s="114"/>
      <c r="T7" s="112"/>
      <c r="U7" s="112">
        <v>1.0</v>
      </c>
      <c r="V7" s="112">
        <v>3.0</v>
      </c>
      <c r="W7" s="112">
        <v>1.0</v>
      </c>
      <c r="X7" s="112">
        <v>5.0</v>
      </c>
      <c r="Y7" s="112">
        <v>1.0</v>
      </c>
      <c r="Z7" s="114"/>
      <c r="AA7" s="114"/>
      <c r="AB7" s="112">
        <v>2.0</v>
      </c>
      <c r="AC7" s="112"/>
      <c r="AD7" s="112">
        <v>4.0</v>
      </c>
      <c r="AE7" s="114"/>
      <c r="AF7" s="112">
        <v>3.0</v>
      </c>
      <c r="AG7" s="112">
        <v>3.0</v>
      </c>
      <c r="AH7" s="112">
        <v>4.0</v>
      </c>
      <c r="AI7" s="114"/>
      <c r="AJ7" s="112">
        <v>4.0</v>
      </c>
      <c r="AK7" s="115">
        <v>4.0</v>
      </c>
      <c r="AL7" s="116">
        <f t="shared" si="1"/>
        <v>71</v>
      </c>
      <c r="AM7" s="117">
        <f t="shared" si="2"/>
        <v>23</v>
      </c>
    </row>
    <row r="8">
      <c r="A8" s="109">
        <v>6.0</v>
      </c>
      <c r="B8" s="110" t="s">
        <v>73</v>
      </c>
      <c r="C8" s="111">
        <v>2.0</v>
      </c>
      <c r="D8" s="112">
        <v>1.0</v>
      </c>
      <c r="E8" s="112">
        <v>2.0</v>
      </c>
      <c r="F8" s="112">
        <v>3.0</v>
      </c>
      <c r="G8" s="112">
        <v>5.0</v>
      </c>
      <c r="H8" s="112">
        <v>5.0</v>
      </c>
      <c r="I8" s="112">
        <v>3.0</v>
      </c>
      <c r="J8" s="112"/>
      <c r="K8" s="112">
        <v>3.0</v>
      </c>
      <c r="L8" s="112"/>
      <c r="M8" s="112">
        <v>4.0</v>
      </c>
      <c r="N8" s="112"/>
      <c r="O8" s="112"/>
      <c r="P8" s="112">
        <v>2.0</v>
      </c>
      <c r="Q8" s="112"/>
      <c r="R8" s="112">
        <v>2.0</v>
      </c>
      <c r="S8" s="112">
        <v>2.0</v>
      </c>
      <c r="T8" s="112">
        <v>5.0</v>
      </c>
      <c r="U8" s="112"/>
      <c r="V8" s="112"/>
      <c r="W8" s="112">
        <v>2.0</v>
      </c>
      <c r="X8" s="112"/>
      <c r="Y8" s="112">
        <v>2.0</v>
      </c>
      <c r="Z8" s="112"/>
      <c r="AA8" s="112"/>
      <c r="AB8" s="112"/>
      <c r="AC8" s="112">
        <v>2.0</v>
      </c>
      <c r="AD8" s="112"/>
      <c r="AE8" s="112"/>
      <c r="AF8" s="112"/>
      <c r="AG8" s="112">
        <v>4.0</v>
      </c>
      <c r="AH8" s="112"/>
      <c r="AI8" s="112">
        <v>2.0</v>
      </c>
      <c r="AJ8" s="112"/>
      <c r="AK8" s="115"/>
      <c r="AL8" s="116">
        <f t="shared" si="1"/>
        <v>51</v>
      </c>
      <c r="AM8" s="117">
        <f t="shared" si="2"/>
        <v>18</v>
      </c>
    </row>
    <row r="9">
      <c r="A9" s="109">
        <v>7.0</v>
      </c>
      <c r="B9" s="110" t="s">
        <v>34</v>
      </c>
      <c r="C9" s="111">
        <v>3.0</v>
      </c>
      <c r="D9" s="114"/>
      <c r="E9" s="112"/>
      <c r="F9" s="112"/>
      <c r="G9" s="114"/>
      <c r="H9" s="114"/>
      <c r="I9" s="114"/>
      <c r="J9" s="114"/>
      <c r="K9" s="112">
        <v>6.0</v>
      </c>
      <c r="L9" s="112"/>
      <c r="M9" s="114"/>
      <c r="N9" s="114"/>
      <c r="O9" s="112"/>
      <c r="P9" s="114"/>
      <c r="Q9" s="114"/>
      <c r="R9" s="112"/>
      <c r="S9" s="112"/>
      <c r="T9" s="112"/>
      <c r="U9" s="114"/>
      <c r="V9" s="112"/>
      <c r="W9" s="114"/>
      <c r="X9" s="114"/>
      <c r="Y9" s="114"/>
      <c r="Z9" s="112"/>
      <c r="AA9" s="114"/>
      <c r="AB9" s="112"/>
      <c r="AC9" s="114"/>
      <c r="AD9" s="114"/>
      <c r="AE9" s="114"/>
      <c r="AF9" s="114"/>
      <c r="AG9" s="114"/>
      <c r="AH9" s="114"/>
      <c r="AI9" s="112"/>
      <c r="AJ9" s="114"/>
      <c r="AK9" s="119"/>
      <c r="AL9" s="116">
        <f t="shared" si="1"/>
        <v>9</v>
      </c>
      <c r="AM9" s="117">
        <f t="shared" si="2"/>
        <v>2</v>
      </c>
    </row>
    <row r="10">
      <c r="A10" s="109">
        <v>8.0</v>
      </c>
      <c r="B10" s="110" t="s">
        <v>156</v>
      </c>
      <c r="C10" s="111">
        <v>3.0</v>
      </c>
      <c r="D10" s="112"/>
      <c r="E10" s="114"/>
      <c r="F10" s="114"/>
      <c r="G10" s="112">
        <v>1.0</v>
      </c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4"/>
      <c r="S10" s="114"/>
      <c r="T10" s="112"/>
      <c r="U10" s="112">
        <v>2.0</v>
      </c>
      <c r="V10" s="112">
        <v>2.0</v>
      </c>
      <c r="W10" s="112"/>
      <c r="X10" s="112"/>
      <c r="Y10" s="112"/>
      <c r="Z10" s="112"/>
      <c r="AA10" s="114"/>
      <c r="AB10" s="112"/>
      <c r="AC10" s="112"/>
      <c r="AD10" s="112">
        <v>2.0</v>
      </c>
      <c r="AE10" s="112"/>
      <c r="AF10" s="114"/>
      <c r="AG10" s="112"/>
      <c r="AH10" s="112"/>
      <c r="AI10" s="114"/>
      <c r="AJ10" s="114"/>
      <c r="AK10" s="115"/>
      <c r="AL10" s="116">
        <f t="shared" si="1"/>
        <v>10</v>
      </c>
      <c r="AM10" s="117">
        <f t="shared" si="2"/>
        <v>5</v>
      </c>
    </row>
    <row r="11">
      <c r="A11" s="109">
        <v>9.0</v>
      </c>
      <c r="B11" s="110" t="s">
        <v>67</v>
      </c>
      <c r="C11" s="111">
        <v>4.0</v>
      </c>
      <c r="D11" s="114"/>
      <c r="E11" s="112">
        <v>4.0</v>
      </c>
      <c r="F11" s="112">
        <v>2.0</v>
      </c>
      <c r="G11" s="112">
        <v>2.0</v>
      </c>
      <c r="H11" s="112"/>
      <c r="I11" s="112">
        <v>3.0</v>
      </c>
      <c r="J11" s="112">
        <v>2.0</v>
      </c>
      <c r="K11" s="112"/>
      <c r="L11" s="112">
        <v>7.0</v>
      </c>
      <c r="M11" s="112">
        <v>3.0</v>
      </c>
      <c r="N11" s="112">
        <v>3.0</v>
      </c>
      <c r="O11" s="112">
        <v>7.0</v>
      </c>
      <c r="P11" s="112"/>
      <c r="Q11" s="112">
        <v>2.0</v>
      </c>
      <c r="R11" s="112">
        <v>3.0</v>
      </c>
      <c r="S11" s="112">
        <v>3.0</v>
      </c>
      <c r="T11" s="112">
        <v>7.0</v>
      </c>
      <c r="U11" s="114"/>
      <c r="V11" s="112">
        <v>5.0</v>
      </c>
      <c r="W11" s="112">
        <v>3.0</v>
      </c>
      <c r="X11" s="114"/>
      <c r="Y11" s="112">
        <v>4.0</v>
      </c>
      <c r="Z11" s="112">
        <v>1.0</v>
      </c>
      <c r="AA11" s="112">
        <v>5.0</v>
      </c>
      <c r="AB11" s="112"/>
      <c r="AC11" s="112">
        <v>2.0</v>
      </c>
      <c r="AD11" s="114"/>
      <c r="AE11" s="112">
        <v>5.0</v>
      </c>
      <c r="AF11" s="112">
        <v>4.0</v>
      </c>
      <c r="AG11" s="112">
        <v>4.0</v>
      </c>
      <c r="AH11" s="112"/>
      <c r="AI11" s="112"/>
      <c r="AJ11" s="112"/>
      <c r="AK11" s="115">
        <v>2.0</v>
      </c>
      <c r="AL11" s="116">
        <f t="shared" si="1"/>
        <v>87</v>
      </c>
      <c r="AM11" s="117">
        <f t="shared" si="2"/>
        <v>24</v>
      </c>
    </row>
    <row r="12">
      <c r="A12" s="109">
        <v>10.0</v>
      </c>
      <c r="B12" s="110" t="s">
        <v>170</v>
      </c>
      <c r="C12" s="111">
        <v>5.0</v>
      </c>
      <c r="D12" s="112">
        <v>3.0</v>
      </c>
      <c r="E12" s="112">
        <v>1.0</v>
      </c>
      <c r="F12" s="112"/>
      <c r="G12" s="114"/>
      <c r="H12" s="112">
        <v>3.0</v>
      </c>
      <c r="I12" s="112"/>
      <c r="J12" s="112"/>
      <c r="K12" s="114"/>
      <c r="L12" s="112"/>
      <c r="M12" s="114"/>
      <c r="N12" s="114"/>
      <c r="O12" s="112"/>
      <c r="P12" s="114"/>
      <c r="Q12" s="114"/>
      <c r="R12" s="112"/>
      <c r="S12" s="112"/>
      <c r="T12" s="114"/>
      <c r="U12" s="112"/>
      <c r="V12" s="112"/>
      <c r="W12" s="112"/>
      <c r="X12" s="112"/>
      <c r="Y12" s="114"/>
      <c r="Z12" s="114"/>
      <c r="AA12" s="112"/>
      <c r="AB12" s="112"/>
      <c r="AC12" s="112"/>
      <c r="AD12" s="112"/>
      <c r="AE12" s="112"/>
      <c r="AF12" s="114"/>
      <c r="AG12" s="112"/>
      <c r="AH12" s="112"/>
      <c r="AI12" s="114"/>
      <c r="AJ12" s="114"/>
      <c r="AK12" s="115"/>
      <c r="AL12" s="116">
        <f t="shared" si="1"/>
        <v>12</v>
      </c>
      <c r="AM12" s="117">
        <f t="shared" si="2"/>
        <v>4</v>
      </c>
    </row>
    <row r="13">
      <c r="A13" s="109">
        <v>11.0</v>
      </c>
      <c r="B13" s="110" t="s">
        <v>171</v>
      </c>
      <c r="C13" s="111">
        <v>6.0</v>
      </c>
      <c r="D13" s="112">
        <v>2.0</v>
      </c>
      <c r="E13" s="114"/>
      <c r="F13" s="114"/>
      <c r="G13" s="112"/>
      <c r="H13" s="114"/>
      <c r="I13" s="114"/>
      <c r="J13" s="114"/>
      <c r="K13" s="112"/>
      <c r="L13" s="114"/>
      <c r="M13" s="114"/>
      <c r="N13" s="114"/>
      <c r="O13" s="114"/>
      <c r="P13" s="114"/>
      <c r="Q13" s="114"/>
      <c r="R13" s="112"/>
      <c r="S13" s="114"/>
      <c r="T13" s="114"/>
      <c r="U13" s="114"/>
      <c r="V13" s="114"/>
      <c r="W13" s="114"/>
      <c r="X13" s="114"/>
      <c r="Y13" s="112">
        <v>4.0</v>
      </c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9"/>
      <c r="AL13" s="116">
        <f t="shared" si="1"/>
        <v>12</v>
      </c>
      <c r="AM13" s="117">
        <f t="shared" si="2"/>
        <v>3</v>
      </c>
    </row>
    <row r="14">
      <c r="A14" s="109">
        <v>12.0</v>
      </c>
      <c r="B14" s="110" t="s">
        <v>123</v>
      </c>
      <c r="C14" s="111">
        <v>7.0</v>
      </c>
      <c r="D14" s="112"/>
      <c r="E14" s="112">
        <v>5.0</v>
      </c>
      <c r="F14" s="112"/>
      <c r="G14" s="112"/>
      <c r="H14" s="112"/>
      <c r="I14" s="112"/>
      <c r="J14" s="112"/>
      <c r="K14" s="114"/>
      <c r="L14" s="112"/>
      <c r="M14" s="112"/>
      <c r="N14" s="112">
        <v>7.0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5"/>
      <c r="AL14" s="116">
        <f t="shared" si="1"/>
        <v>19</v>
      </c>
      <c r="AM14" s="117">
        <f t="shared" si="2"/>
        <v>3</v>
      </c>
    </row>
    <row r="15">
      <c r="A15" s="109">
        <v>13.0</v>
      </c>
      <c r="B15" s="147" t="s">
        <v>166</v>
      </c>
      <c r="C15" s="148"/>
      <c r="D15" s="112">
        <v>1.0</v>
      </c>
      <c r="E15" s="112">
        <v>1.0</v>
      </c>
      <c r="F15" s="112"/>
      <c r="G15" s="112"/>
      <c r="H15" s="114"/>
      <c r="I15" s="112"/>
      <c r="J15" s="112">
        <v>2.0</v>
      </c>
      <c r="K15" s="112"/>
      <c r="L15" s="112"/>
      <c r="M15" s="112"/>
      <c r="N15" s="112">
        <v>2.0</v>
      </c>
      <c r="O15" s="114"/>
      <c r="P15" s="112"/>
      <c r="Q15" s="114"/>
      <c r="R15" s="112">
        <v>1.0</v>
      </c>
      <c r="S15" s="112"/>
      <c r="T15" s="114"/>
      <c r="U15" s="112">
        <v>1.0</v>
      </c>
      <c r="V15" s="112"/>
      <c r="W15" s="112"/>
      <c r="X15" s="112"/>
      <c r="Y15" s="114"/>
      <c r="Z15" s="114"/>
      <c r="AA15" s="112"/>
      <c r="AB15" s="112"/>
      <c r="AC15" s="112"/>
      <c r="AD15" s="112"/>
      <c r="AE15" s="112"/>
      <c r="AF15" s="112">
        <v>5.0</v>
      </c>
      <c r="AG15" s="112"/>
      <c r="AH15" s="114"/>
      <c r="AI15" s="112"/>
      <c r="AJ15" s="112"/>
      <c r="AK15" s="119"/>
      <c r="AL15" s="116">
        <f t="shared" si="1"/>
        <v>13</v>
      </c>
      <c r="AM15" s="117">
        <f t="shared" si="2"/>
        <v>7</v>
      </c>
    </row>
    <row r="16">
      <c r="A16" s="109">
        <v>14.0</v>
      </c>
      <c r="B16" s="147" t="s">
        <v>44</v>
      </c>
      <c r="C16" s="148"/>
      <c r="D16" s="112">
        <v>1.0</v>
      </c>
      <c r="E16" s="112"/>
      <c r="F16" s="112">
        <v>2.0</v>
      </c>
      <c r="G16" s="114"/>
      <c r="H16" s="112">
        <v>1.0</v>
      </c>
      <c r="I16" s="112"/>
      <c r="J16" s="112">
        <v>1.0</v>
      </c>
      <c r="K16" s="112"/>
      <c r="L16" s="112"/>
      <c r="M16" s="112"/>
      <c r="N16" s="112">
        <v>1.0</v>
      </c>
      <c r="O16" s="112"/>
      <c r="P16" s="112">
        <v>2.0</v>
      </c>
      <c r="Q16" s="112"/>
      <c r="R16" s="112">
        <v>1.0</v>
      </c>
      <c r="S16" s="112"/>
      <c r="T16" s="112">
        <v>3.0</v>
      </c>
      <c r="U16" s="114"/>
      <c r="V16" s="112">
        <v>2.0</v>
      </c>
      <c r="W16" s="112"/>
      <c r="X16" s="112">
        <v>3.0</v>
      </c>
      <c r="Y16" s="112"/>
      <c r="Z16" s="112"/>
      <c r="AA16" s="112"/>
      <c r="AB16" s="112">
        <v>4.0</v>
      </c>
      <c r="AC16" s="112"/>
      <c r="AD16" s="112">
        <v>1.0</v>
      </c>
      <c r="AE16" s="112"/>
      <c r="AF16" s="112">
        <v>2.0</v>
      </c>
      <c r="AG16" s="112"/>
      <c r="AH16" s="112">
        <v>1.0</v>
      </c>
      <c r="AI16" s="112"/>
      <c r="AJ16" s="112">
        <v>3.0</v>
      </c>
      <c r="AK16" s="115"/>
      <c r="AL16" s="116">
        <f t="shared" si="1"/>
        <v>28</v>
      </c>
      <c r="AM16" s="117">
        <f t="shared" si="2"/>
        <v>15</v>
      </c>
    </row>
    <row r="17">
      <c r="A17" s="109">
        <v>15.0</v>
      </c>
      <c r="B17" s="147" t="s">
        <v>26</v>
      </c>
      <c r="C17" s="148"/>
      <c r="D17" s="112">
        <v>2.0</v>
      </c>
      <c r="E17" s="112"/>
      <c r="F17" s="112"/>
      <c r="G17" s="112"/>
      <c r="H17" s="112"/>
      <c r="I17" s="112"/>
      <c r="J17" s="112"/>
      <c r="K17" s="112">
        <v>3.0</v>
      </c>
      <c r="L17" s="112"/>
      <c r="M17" s="112"/>
      <c r="N17" s="112"/>
      <c r="O17" s="112"/>
      <c r="P17" s="112">
        <v>3.0</v>
      </c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>
        <v>3.0</v>
      </c>
      <c r="AK17" s="115"/>
      <c r="AL17" s="116">
        <f t="shared" si="1"/>
        <v>11</v>
      </c>
      <c r="AM17" s="117">
        <f t="shared" si="2"/>
        <v>4</v>
      </c>
    </row>
    <row r="18">
      <c r="A18" s="109">
        <v>16.0</v>
      </c>
      <c r="B18" s="147" t="s">
        <v>62</v>
      </c>
      <c r="C18" s="148"/>
      <c r="D18" s="112">
        <v>4.0</v>
      </c>
      <c r="E18" s="112">
        <v>6.0</v>
      </c>
      <c r="F18" s="112"/>
      <c r="G18" s="112"/>
      <c r="H18" s="112">
        <v>7.0</v>
      </c>
      <c r="I18" s="112"/>
      <c r="J18" s="112">
        <v>4.0</v>
      </c>
      <c r="K18" s="112"/>
      <c r="L18" s="112"/>
      <c r="M18" s="112"/>
      <c r="N18" s="112">
        <v>3.0</v>
      </c>
      <c r="O18" s="112"/>
      <c r="P18" s="112"/>
      <c r="Q18" s="114"/>
      <c r="R18" s="112">
        <v>6.0</v>
      </c>
      <c r="S18" s="112"/>
      <c r="T18" s="112"/>
      <c r="U18" s="112">
        <v>8.0</v>
      </c>
      <c r="V18" s="112"/>
      <c r="W18" s="112">
        <v>4.0</v>
      </c>
      <c r="X18" s="112"/>
      <c r="Y18" s="112">
        <v>6.0</v>
      </c>
      <c r="Z18" s="112">
        <v>7.0</v>
      </c>
      <c r="AA18" s="112"/>
      <c r="AB18" s="112">
        <v>8.0</v>
      </c>
      <c r="AC18" s="112">
        <v>6.0</v>
      </c>
      <c r="AD18" s="112">
        <v>7.0</v>
      </c>
      <c r="AE18" s="114"/>
      <c r="AF18" s="112">
        <v>4.0</v>
      </c>
      <c r="AG18" s="112">
        <v>8.0</v>
      </c>
      <c r="AH18" s="112">
        <v>2.0</v>
      </c>
      <c r="AI18" s="112">
        <v>7.0</v>
      </c>
      <c r="AJ18" s="112">
        <v>7.0</v>
      </c>
      <c r="AK18" s="119"/>
      <c r="AL18" s="116">
        <f t="shared" si="1"/>
        <v>104</v>
      </c>
      <c r="AM18" s="117">
        <f t="shared" si="2"/>
        <v>18</v>
      </c>
    </row>
    <row r="19">
      <c r="A19" s="109">
        <v>17.0</v>
      </c>
      <c r="B19" s="147" t="s">
        <v>37</v>
      </c>
      <c r="C19" s="148"/>
      <c r="D19" s="112">
        <v>5.0</v>
      </c>
      <c r="E19" s="114"/>
      <c r="F19" s="114"/>
      <c r="G19" s="114"/>
      <c r="H19" s="114"/>
      <c r="I19" s="114"/>
      <c r="J19" s="114"/>
      <c r="K19" s="114"/>
      <c r="L19" s="114"/>
      <c r="M19" s="114"/>
      <c r="N19" s="112"/>
      <c r="O19" s="112"/>
      <c r="P19" s="112"/>
      <c r="Q19" s="112"/>
      <c r="R19" s="114"/>
      <c r="S19" s="114"/>
      <c r="T19" s="114"/>
      <c r="U19" s="114"/>
      <c r="V19" s="114"/>
      <c r="W19" s="112"/>
      <c r="X19" s="114"/>
      <c r="Y19" s="114"/>
      <c r="Z19" s="114"/>
      <c r="AA19" s="112"/>
      <c r="AB19" s="114"/>
      <c r="AC19" s="112"/>
      <c r="AD19" s="114"/>
      <c r="AE19" s="112"/>
      <c r="AF19" s="114"/>
      <c r="AG19" s="114"/>
      <c r="AH19" s="114"/>
      <c r="AI19" s="114"/>
      <c r="AJ19" s="114"/>
      <c r="AK19" s="119"/>
      <c r="AL19" s="116">
        <f t="shared" si="1"/>
        <v>5</v>
      </c>
      <c r="AM19" s="117">
        <f t="shared" si="2"/>
        <v>1</v>
      </c>
    </row>
    <row r="20">
      <c r="A20" s="109">
        <v>18.0</v>
      </c>
      <c r="B20" s="147" t="s">
        <v>60</v>
      </c>
      <c r="C20" s="148"/>
      <c r="D20" s="112">
        <v>6.0</v>
      </c>
      <c r="E20" s="112"/>
      <c r="F20" s="112"/>
      <c r="G20" s="112"/>
      <c r="H20" s="112"/>
      <c r="I20" s="112">
        <v>6.0</v>
      </c>
      <c r="J20" s="112">
        <v>2.0</v>
      </c>
      <c r="K20" s="112">
        <v>8.0</v>
      </c>
      <c r="L20" s="112">
        <v>4.0</v>
      </c>
      <c r="M20" s="112">
        <v>5.0</v>
      </c>
      <c r="N20" s="112">
        <v>6.0</v>
      </c>
      <c r="O20" s="112"/>
      <c r="P20" s="112">
        <v>7.0</v>
      </c>
      <c r="Q20" s="112"/>
      <c r="R20" s="112">
        <v>3.0</v>
      </c>
      <c r="S20" s="112">
        <v>7.0</v>
      </c>
      <c r="T20" s="112"/>
      <c r="U20" s="112">
        <v>2.0</v>
      </c>
      <c r="V20" s="112"/>
      <c r="W20" s="112"/>
      <c r="X20" s="112"/>
      <c r="Y20" s="112"/>
      <c r="Z20" s="112"/>
      <c r="AA20" s="112"/>
      <c r="AB20" s="112"/>
      <c r="AC20" s="112">
        <v>3.0</v>
      </c>
      <c r="AD20" s="112"/>
      <c r="AE20" s="112"/>
      <c r="AF20" s="112">
        <v>8.0</v>
      </c>
      <c r="AG20" s="112"/>
      <c r="AH20" s="112"/>
      <c r="AI20" s="112">
        <v>3.0</v>
      </c>
      <c r="AJ20" s="112"/>
      <c r="AK20" s="115">
        <v>5.0</v>
      </c>
      <c r="AL20" s="116">
        <f t="shared" si="1"/>
        <v>75</v>
      </c>
      <c r="AM20" s="117">
        <f t="shared" si="2"/>
        <v>15</v>
      </c>
    </row>
    <row r="21" ht="15.75" customHeight="1">
      <c r="A21" s="109">
        <v>19.0</v>
      </c>
      <c r="B21" s="142" t="s">
        <v>22</v>
      </c>
      <c r="C21" s="111"/>
      <c r="D21" s="112"/>
      <c r="E21" s="112">
        <v>2.0</v>
      </c>
      <c r="F21" s="112">
        <v>5.0</v>
      </c>
      <c r="G21" s="112">
        <v>3.0</v>
      </c>
      <c r="H21" s="112">
        <v>3.0</v>
      </c>
      <c r="I21" s="112">
        <v>7.0</v>
      </c>
      <c r="J21" s="112">
        <v>3.0</v>
      </c>
      <c r="K21" s="114"/>
      <c r="L21" s="112">
        <v>8.0</v>
      </c>
      <c r="M21" s="112">
        <v>4.0</v>
      </c>
      <c r="N21" s="114"/>
      <c r="O21" s="112">
        <v>6.0</v>
      </c>
      <c r="P21" s="112">
        <v>2.0</v>
      </c>
      <c r="Q21" s="112">
        <v>3.0</v>
      </c>
      <c r="R21" s="112">
        <v>8.0</v>
      </c>
      <c r="S21" s="112">
        <v>5.0</v>
      </c>
      <c r="T21" s="112">
        <v>4.0</v>
      </c>
      <c r="U21" s="112">
        <v>2.0</v>
      </c>
      <c r="V21" s="112">
        <v>3.0</v>
      </c>
      <c r="W21" s="114"/>
      <c r="X21" s="112">
        <v>7.0</v>
      </c>
      <c r="Y21" s="114"/>
      <c r="Z21" s="112">
        <v>2.0</v>
      </c>
      <c r="AA21" s="112">
        <v>4.0</v>
      </c>
      <c r="AB21" s="112">
        <v>6.0</v>
      </c>
      <c r="AC21" s="112">
        <v>2.0</v>
      </c>
      <c r="AD21" s="112">
        <v>5.0</v>
      </c>
      <c r="AE21" s="114"/>
      <c r="AF21" s="112">
        <v>2.0</v>
      </c>
      <c r="AG21" s="112">
        <v>4.0</v>
      </c>
      <c r="AH21" s="112">
        <v>2.0</v>
      </c>
      <c r="AI21" s="112">
        <v>6.0</v>
      </c>
      <c r="AJ21" s="112"/>
      <c r="AK21" s="115"/>
      <c r="AL21" s="116">
        <f t="shared" si="1"/>
        <v>108</v>
      </c>
      <c r="AM21" s="117">
        <f t="shared" si="2"/>
        <v>26</v>
      </c>
    </row>
    <row r="22" ht="15.75" customHeight="1">
      <c r="A22" s="109">
        <v>20.0</v>
      </c>
      <c r="B22" s="142" t="s">
        <v>91</v>
      </c>
      <c r="C22" s="111"/>
      <c r="D22" s="112"/>
      <c r="E22" s="112">
        <v>2.0</v>
      </c>
      <c r="F22" s="112"/>
      <c r="G22" s="112"/>
      <c r="H22" s="112">
        <v>4.0</v>
      </c>
      <c r="I22" s="112">
        <v>2.0</v>
      </c>
      <c r="J22" s="112">
        <v>2.0</v>
      </c>
      <c r="K22" s="112">
        <v>1.0</v>
      </c>
      <c r="L22" s="112">
        <v>5.0</v>
      </c>
      <c r="M22" s="112">
        <v>2.0</v>
      </c>
      <c r="N22" s="112">
        <v>3.0</v>
      </c>
      <c r="O22" s="112">
        <v>3.0</v>
      </c>
      <c r="P22" s="112">
        <v>4.0</v>
      </c>
      <c r="Q22" s="112"/>
      <c r="R22" s="112">
        <v>1.0</v>
      </c>
      <c r="S22" s="112"/>
      <c r="T22" s="112">
        <v>2.0</v>
      </c>
      <c r="U22" s="112">
        <v>6.0</v>
      </c>
      <c r="V22" s="112"/>
      <c r="W22" s="112">
        <v>5.0</v>
      </c>
      <c r="X22" s="112"/>
      <c r="Y22" s="112">
        <v>5.0</v>
      </c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5"/>
      <c r="AL22" s="116">
        <f t="shared" si="1"/>
        <v>47</v>
      </c>
      <c r="AM22" s="117">
        <f t="shared" si="2"/>
        <v>15</v>
      </c>
    </row>
    <row r="23" ht="15.75" customHeight="1">
      <c r="A23" s="109">
        <v>21.0</v>
      </c>
      <c r="B23" s="142" t="s">
        <v>32</v>
      </c>
      <c r="C23" s="111"/>
      <c r="D23" s="112"/>
      <c r="E23" s="112">
        <v>3.0</v>
      </c>
      <c r="F23" s="112">
        <v>6.0</v>
      </c>
      <c r="G23" s="112">
        <v>2.0</v>
      </c>
      <c r="H23" s="112">
        <v>3.0</v>
      </c>
      <c r="I23" s="112">
        <v>4.0</v>
      </c>
      <c r="J23" s="114"/>
      <c r="K23" s="112">
        <v>4.0</v>
      </c>
      <c r="L23" s="112">
        <v>4.0</v>
      </c>
      <c r="M23" s="112">
        <v>6.0</v>
      </c>
      <c r="N23" s="112"/>
      <c r="O23" s="112">
        <v>3.0</v>
      </c>
      <c r="P23" s="112">
        <v>6.0</v>
      </c>
      <c r="Q23" s="112"/>
      <c r="R23" s="112"/>
      <c r="S23" s="112">
        <v>3.0</v>
      </c>
      <c r="T23" s="112">
        <v>1.0</v>
      </c>
      <c r="U23" s="112">
        <v>5.0</v>
      </c>
      <c r="V23" s="112">
        <v>6.0</v>
      </c>
      <c r="W23" s="112"/>
      <c r="X23" s="112">
        <v>6.0</v>
      </c>
      <c r="Y23" s="114"/>
      <c r="Z23" s="114"/>
      <c r="AA23" s="112">
        <v>3.0</v>
      </c>
      <c r="AB23" s="112">
        <v>7.0</v>
      </c>
      <c r="AC23" s="114"/>
      <c r="AD23" s="112">
        <v>6.0</v>
      </c>
      <c r="AE23" s="114"/>
      <c r="AF23" s="112">
        <v>4.0</v>
      </c>
      <c r="AG23" s="112"/>
      <c r="AH23" s="114"/>
      <c r="AI23" s="112">
        <v>5.0</v>
      </c>
      <c r="AJ23" s="114"/>
      <c r="AK23" s="119"/>
      <c r="AL23" s="116">
        <f t="shared" si="1"/>
        <v>87</v>
      </c>
      <c r="AM23" s="117">
        <f t="shared" si="2"/>
        <v>20</v>
      </c>
    </row>
    <row r="24" ht="15.75" customHeight="1">
      <c r="A24" s="109">
        <v>22.0</v>
      </c>
      <c r="B24" s="142" t="s">
        <v>106</v>
      </c>
      <c r="C24" s="111"/>
      <c r="D24" s="112"/>
      <c r="E24" s="112">
        <v>4.0</v>
      </c>
      <c r="F24" s="112"/>
      <c r="G24" s="112"/>
      <c r="H24" s="114"/>
      <c r="I24" s="112"/>
      <c r="J24" s="112"/>
      <c r="K24" s="112"/>
      <c r="L24" s="112"/>
      <c r="M24" s="112"/>
      <c r="N24" s="112"/>
      <c r="O24" s="114"/>
      <c r="P24" s="112"/>
      <c r="Q24" s="112"/>
      <c r="R24" s="114"/>
      <c r="S24" s="112"/>
      <c r="T24" s="114"/>
      <c r="U24" s="112">
        <v>7.0</v>
      </c>
      <c r="V24" s="112"/>
      <c r="W24" s="112"/>
      <c r="X24" s="112"/>
      <c r="Y24" s="112">
        <v>4.0</v>
      </c>
      <c r="Z24" s="112">
        <v>4.0</v>
      </c>
      <c r="AA24" s="112"/>
      <c r="AB24" s="112">
        <v>5.0</v>
      </c>
      <c r="AC24" s="114"/>
      <c r="AD24" s="114"/>
      <c r="AE24" s="112"/>
      <c r="AF24" s="114"/>
      <c r="AG24" s="114"/>
      <c r="AH24" s="112"/>
      <c r="AI24" s="114"/>
      <c r="AJ24" s="112"/>
      <c r="AK24" s="119"/>
      <c r="AL24" s="116">
        <f t="shared" si="1"/>
        <v>24</v>
      </c>
      <c r="AM24" s="117">
        <f t="shared" si="2"/>
        <v>5</v>
      </c>
    </row>
    <row r="25" ht="15.75" customHeight="1">
      <c r="A25" s="109">
        <v>23.0</v>
      </c>
      <c r="B25" s="142" t="s">
        <v>209</v>
      </c>
      <c r="C25" s="111"/>
      <c r="D25" s="112"/>
      <c r="E25" s="112">
        <v>8.0</v>
      </c>
      <c r="F25" s="112"/>
      <c r="G25" s="114"/>
      <c r="H25" s="112"/>
      <c r="I25" s="114"/>
      <c r="J25" s="112"/>
      <c r="K25" s="112"/>
      <c r="L25" s="114"/>
      <c r="M25" s="114"/>
      <c r="N25" s="112"/>
      <c r="O25" s="112"/>
      <c r="P25" s="112"/>
      <c r="Q25" s="112"/>
      <c r="R25" s="112"/>
      <c r="S25" s="112"/>
      <c r="T25" s="112"/>
      <c r="U25" s="114"/>
      <c r="V25" s="112"/>
      <c r="W25" s="112"/>
      <c r="X25" s="114"/>
      <c r="Y25" s="114"/>
      <c r="Z25" s="112"/>
      <c r="AA25" s="112"/>
      <c r="AB25" s="112"/>
      <c r="AC25" s="112"/>
      <c r="AD25" s="114"/>
      <c r="AE25" s="112"/>
      <c r="AF25" s="112"/>
      <c r="AG25" s="112"/>
      <c r="AH25" s="112"/>
      <c r="AI25" s="114"/>
      <c r="AJ25" s="112"/>
      <c r="AK25" s="119"/>
      <c r="AL25" s="116">
        <f t="shared" si="1"/>
        <v>8</v>
      </c>
      <c r="AM25" s="117">
        <f t="shared" si="2"/>
        <v>1</v>
      </c>
    </row>
    <row r="26" ht="15.75" customHeight="1">
      <c r="A26" s="109">
        <v>24.0</v>
      </c>
      <c r="B26" s="142" t="s">
        <v>148</v>
      </c>
      <c r="C26" s="121"/>
      <c r="D26" s="112"/>
      <c r="E26" s="112"/>
      <c r="F26" s="112">
        <v>2.0</v>
      </c>
      <c r="G26" s="114"/>
      <c r="H26" s="114"/>
      <c r="I26" s="112">
        <v>1.0</v>
      </c>
      <c r="J26" s="114"/>
      <c r="K26" s="114"/>
      <c r="L26" s="112"/>
      <c r="M26" s="114"/>
      <c r="N26" s="112"/>
      <c r="O26" s="112"/>
      <c r="P26" s="112">
        <v>1.0</v>
      </c>
      <c r="Q26" s="112"/>
      <c r="R26" s="114"/>
      <c r="S26" s="112"/>
      <c r="T26" s="114"/>
      <c r="U26" s="112"/>
      <c r="V26" s="114"/>
      <c r="W26" s="114"/>
      <c r="X26" s="112"/>
      <c r="Y26" s="112"/>
      <c r="Z26" s="112">
        <v>4.0</v>
      </c>
      <c r="AA26" s="112"/>
      <c r="AB26" s="112"/>
      <c r="AC26" s="112"/>
      <c r="AD26" s="114"/>
      <c r="AE26" s="112"/>
      <c r="AF26" s="112">
        <v>1.0</v>
      </c>
      <c r="AG26" s="114"/>
      <c r="AH26" s="112"/>
      <c r="AI26" s="114"/>
      <c r="AJ26" s="114"/>
      <c r="AK26" s="119"/>
      <c r="AL26" s="116">
        <f t="shared" si="1"/>
        <v>9</v>
      </c>
      <c r="AM26" s="117">
        <f t="shared" si="2"/>
        <v>5</v>
      </c>
    </row>
    <row r="27" ht="15.75" customHeight="1">
      <c r="A27" s="109">
        <v>25.0</v>
      </c>
      <c r="B27" s="142" t="s">
        <v>154</v>
      </c>
      <c r="C27" s="121"/>
      <c r="D27" s="112"/>
      <c r="E27" s="112"/>
      <c r="F27" s="112">
        <v>3.0</v>
      </c>
      <c r="G27" s="112"/>
      <c r="H27" s="114"/>
      <c r="I27" s="114"/>
      <c r="J27" s="114"/>
      <c r="K27" s="112"/>
      <c r="L27" s="112">
        <v>2.0</v>
      </c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2"/>
      <c r="AJ27" s="114"/>
      <c r="AK27" s="119"/>
      <c r="AL27" s="116">
        <f t="shared" si="1"/>
        <v>5</v>
      </c>
      <c r="AM27" s="117">
        <f t="shared" si="2"/>
        <v>2</v>
      </c>
    </row>
    <row r="28" ht="15.75" customHeight="1">
      <c r="A28" s="109">
        <v>26.0</v>
      </c>
      <c r="B28" s="142" t="s">
        <v>61</v>
      </c>
      <c r="C28" s="121"/>
      <c r="D28" s="112"/>
      <c r="E28" s="112"/>
      <c r="F28" s="112">
        <v>3.0</v>
      </c>
      <c r="G28" s="112">
        <v>2.0</v>
      </c>
      <c r="H28" s="114"/>
      <c r="I28" s="112">
        <v>3.0</v>
      </c>
      <c r="J28" s="114"/>
      <c r="K28" s="112">
        <v>3.0</v>
      </c>
      <c r="L28" s="112">
        <v>4.0</v>
      </c>
      <c r="M28" s="112">
        <v>4.0</v>
      </c>
      <c r="N28" s="112">
        <v>5.0</v>
      </c>
      <c r="O28" s="112"/>
      <c r="P28" s="112">
        <v>1.0</v>
      </c>
      <c r="Q28" s="114"/>
      <c r="R28" s="112">
        <v>2.0</v>
      </c>
      <c r="S28" s="112"/>
      <c r="T28" s="112">
        <v>6.0</v>
      </c>
      <c r="U28" s="112">
        <v>3.0</v>
      </c>
      <c r="V28" s="112">
        <v>3.0</v>
      </c>
      <c r="W28" s="112">
        <v>2.0</v>
      </c>
      <c r="X28" s="112">
        <v>4.0</v>
      </c>
      <c r="Y28" s="114"/>
      <c r="Z28" s="112">
        <v>2.0</v>
      </c>
      <c r="AA28" s="112">
        <v>2.0</v>
      </c>
      <c r="AB28" s="112">
        <v>4.0</v>
      </c>
      <c r="AC28" s="114"/>
      <c r="AD28" s="112">
        <v>1.0</v>
      </c>
      <c r="AE28" s="112">
        <v>4.0</v>
      </c>
      <c r="AF28" s="112">
        <v>3.0</v>
      </c>
      <c r="AG28" s="112">
        <v>3.0</v>
      </c>
      <c r="AH28" s="112"/>
      <c r="AI28" s="112">
        <v>3.0</v>
      </c>
      <c r="AJ28" s="112">
        <v>3.0</v>
      </c>
      <c r="AK28" s="115">
        <v>3.0</v>
      </c>
      <c r="AL28" s="116">
        <f t="shared" si="1"/>
        <v>73</v>
      </c>
      <c r="AM28" s="117">
        <f t="shared" si="2"/>
        <v>24</v>
      </c>
    </row>
    <row r="29" ht="15.75" customHeight="1">
      <c r="A29" s="109">
        <v>27.0</v>
      </c>
      <c r="B29" s="142" t="s">
        <v>102</v>
      </c>
      <c r="C29" s="121"/>
      <c r="D29" s="112"/>
      <c r="E29" s="112"/>
      <c r="F29" s="112">
        <v>3.0</v>
      </c>
      <c r="G29" s="112">
        <v>2.0</v>
      </c>
      <c r="H29" s="112"/>
      <c r="I29" s="112">
        <v>2.0</v>
      </c>
      <c r="J29" s="114"/>
      <c r="K29" s="114"/>
      <c r="L29" s="114"/>
      <c r="M29" s="114"/>
      <c r="N29" s="114"/>
      <c r="O29" s="114"/>
      <c r="P29" s="114"/>
      <c r="Q29" s="114"/>
      <c r="R29" s="112">
        <v>5.0</v>
      </c>
      <c r="S29" s="112"/>
      <c r="T29" s="114"/>
      <c r="U29" s="114"/>
      <c r="V29" s="114"/>
      <c r="W29" s="114"/>
      <c r="X29" s="114"/>
      <c r="Y29" s="114"/>
      <c r="Z29" s="114"/>
      <c r="AA29" s="114"/>
      <c r="AB29" s="112">
        <v>1.0</v>
      </c>
      <c r="AC29" s="114"/>
      <c r="AD29" s="114"/>
      <c r="AE29" s="114"/>
      <c r="AF29" s="112">
        <v>6.0</v>
      </c>
      <c r="AG29" s="114"/>
      <c r="AH29" s="114"/>
      <c r="AI29" s="114"/>
      <c r="AJ29" s="114"/>
      <c r="AK29" s="119"/>
      <c r="AL29" s="116">
        <f t="shared" si="1"/>
        <v>19</v>
      </c>
      <c r="AM29" s="117">
        <f t="shared" si="2"/>
        <v>6</v>
      </c>
    </row>
    <row r="30" ht="15.75" customHeight="1">
      <c r="A30" s="109">
        <v>28.0</v>
      </c>
      <c r="B30" s="142" t="s">
        <v>109</v>
      </c>
      <c r="C30" s="121"/>
      <c r="D30" s="112"/>
      <c r="E30" s="114"/>
      <c r="F30" s="112">
        <v>4.0</v>
      </c>
      <c r="G30" s="112">
        <v>4.0</v>
      </c>
      <c r="H30" s="112">
        <v>6.0</v>
      </c>
      <c r="I30" s="114"/>
      <c r="J30" s="112">
        <v>5.0</v>
      </c>
      <c r="K30" s="114"/>
      <c r="L30" s="112"/>
      <c r="M30" s="114"/>
      <c r="N30" s="114"/>
      <c r="O30" s="114"/>
      <c r="P30" s="114"/>
      <c r="Q30" s="114"/>
      <c r="R30" s="114"/>
      <c r="S30" s="112"/>
      <c r="T30" s="112">
        <v>9.0</v>
      </c>
      <c r="U30" s="112">
        <v>4.0</v>
      </c>
      <c r="V30" s="114"/>
      <c r="W30" s="112">
        <v>3.0</v>
      </c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9"/>
      <c r="AL30" s="116">
        <f t="shared" si="1"/>
        <v>35</v>
      </c>
      <c r="AM30" s="117">
        <f t="shared" si="2"/>
        <v>7</v>
      </c>
    </row>
    <row r="31" ht="15.75" customHeight="1">
      <c r="A31" s="109">
        <v>29.0</v>
      </c>
      <c r="B31" s="142" t="s">
        <v>120</v>
      </c>
      <c r="C31" s="121"/>
      <c r="D31" s="112"/>
      <c r="E31" s="112"/>
      <c r="F31" s="112"/>
      <c r="G31" s="112">
        <v>1.0</v>
      </c>
      <c r="H31" s="112"/>
      <c r="I31" s="112"/>
      <c r="J31" s="112"/>
      <c r="K31" s="112">
        <v>1.0</v>
      </c>
      <c r="L31" s="114"/>
      <c r="M31" s="112"/>
      <c r="N31" s="112"/>
      <c r="O31" s="112">
        <v>4.0</v>
      </c>
      <c r="P31" s="114"/>
      <c r="Q31" s="112">
        <v>1.0</v>
      </c>
      <c r="R31" s="112"/>
      <c r="S31" s="112"/>
      <c r="T31" s="112"/>
      <c r="U31" s="112"/>
      <c r="V31" s="114"/>
      <c r="W31" s="112">
        <v>2.0</v>
      </c>
      <c r="X31" s="112"/>
      <c r="Y31" s="114"/>
      <c r="Z31" s="112"/>
      <c r="AA31" s="114"/>
      <c r="AB31" s="112"/>
      <c r="AC31" s="114"/>
      <c r="AD31" s="112"/>
      <c r="AE31" s="112"/>
      <c r="AF31" s="112"/>
      <c r="AG31" s="112">
        <v>5.0</v>
      </c>
      <c r="AH31" s="114"/>
      <c r="AI31" s="112">
        <v>4.0</v>
      </c>
      <c r="AJ31" s="112">
        <v>3.0</v>
      </c>
      <c r="AK31" s="115">
        <v>6.0</v>
      </c>
      <c r="AL31" s="116">
        <f t="shared" si="1"/>
        <v>27</v>
      </c>
      <c r="AM31" s="117">
        <f t="shared" si="2"/>
        <v>9</v>
      </c>
    </row>
    <row r="32" ht="15.75" customHeight="1">
      <c r="A32" s="109">
        <v>30.0</v>
      </c>
      <c r="B32" s="142" t="s">
        <v>30</v>
      </c>
      <c r="C32" s="121"/>
      <c r="D32" s="112"/>
      <c r="E32" s="114"/>
      <c r="F32" s="114"/>
      <c r="G32" s="112">
        <v>1.0</v>
      </c>
      <c r="H32" s="114"/>
      <c r="I32" s="112">
        <v>1.0</v>
      </c>
      <c r="J32" s="112"/>
      <c r="K32" s="112">
        <v>2.0</v>
      </c>
      <c r="L32" s="114"/>
      <c r="M32" s="114"/>
      <c r="N32" s="112">
        <v>1.0</v>
      </c>
      <c r="O32" s="114"/>
      <c r="P32" s="112">
        <v>3.0</v>
      </c>
      <c r="Q32" s="114"/>
      <c r="R32" s="112">
        <v>4.0</v>
      </c>
      <c r="S32" s="112"/>
      <c r="T32" s="112">
        <v>1.0</v>
      </c>
      <c r="U32" s="112">
        <v>1.0</v>
      </c>
      <c r="V32" s="112">
        <v>2.0</v>
      </c>
      <c r="W32" s="112">
        <v>3.0</v>
      </c>
      <c r="X32" s="112">
        <v>2.0</v>
      </c>
      <c r="Y32" s="114"/>
      <c r="Z32" s="112">
        <v>2.0</v>
      </c>
      <c r="AA32" s="112"/>
      <c r="AB32" s="114"/>
      <c r="AC32" s="112"/>
      <c r="AD32" s="112">
        <v>1.0</v>
      </c>
      <c r="AE32" s="112">
        <v>2.0</v>
      </c>
      <c r="AF32" s="112">
        <v>3.0</v>
      </c>
      <c r="AG32" s="112">
        <v>1.0</v>
      </c>
      <c r="AH32" s="112"/>
      <c r="AI32" s="112">
        <v>2.0</v>
      </c>
      <c r="AJ32" s="112">
        <v>2.0</v>
      </c>
      <c r="AK32" s="115">
        <v>2.0</v>
      </c>
      <c r="AL32" s="116">
        <f t="shared" si="1"/>
        <v>36</v>
      </c>
      <c r="AM32" s="117">
        <f t="shared" si="2"/>
        <v>19</v>
      </c>
    </row>
    <row r="33" ht="15.75" customHeight="1">
      <c r="A33" s="109">
        <v>31.0</v>
      </c>
      <c r="B33" s="142" t="s">
        <v>313</v>
      </c>
      <c r="C33" s="121"/>
      <c r="D33" s="112"/>
      <c r="E33" s="114"/>
      <c r="F33" s="114"/>
      <c r="G33" s="112">
        <v>1.0</v>
      </c>
      <c r="H33" s="112"/>
      <c r="I33" s="112"/>
      <c r="J33" s="114"/>
      <c r="K33" s="112"/>
      <c r="L33" s="114"/>
      <c r="M33" s="114"/>
      <c r="N33" s="112"/>
      <c r="O33" s="112"/>
      <c r="P33" s="112"/>
      <c r="Q33" s="112"/>
      <c r="R33" s="112"/>
      <c r="S33" s="112"/>
      <c r="T33" s="112"/>
      <c r="U33" s="112"/>
      <c r="V33" s="114"/>
      <c r="W33" s="112"/>
      <c r="X33" s="112"/>
      <c r="Y33" s="114"/>
      <c r="Z33" s="112"/>
      <c r="AA33" s="112"/>
      <c r="AB33" s="114"/>
      <c r="AC33" s="114"/>
      <c r="AD33" s="112"/>
      <c r="AE33" s="112"/>
      <c r="AF33" s="114"/>
      <c r="AG33" s="112"/>
      <c r="AH33" s="112"/>
      <c r="AI33" s="112"/>
      <c r="AJ33" s="112"/>
      <c r="AK33" s="115"/>
      <c r="AL33" s="116">
        <f t="shared" si="1"/>
        <v>1</v>
      </c>
      <c r="AM33" s="117">
        <f t="shared" si="2"/>
        <v>1</v>
      </c>
    </row>
    <row r="34" ht="15.75" customHeight="1">
      <c r="A34" s="109">
        <v>32.0</v>
      </c>
      <c r="B34" s="142" t="s">
        <v>74</v>
      </c>
      <c r="C34" s="121"/>
      <c r="D34" s="112"/>
      <c r="E34" s="112"/>
      <c r="F34" s="112"/>
      <c r="G34" s="112"/>
      <c r="H34" s="112">
        <v>1.0</v>
      </c>
      <c r="I34" s="112"/>
      <c r="J34" s="112"/>
      <c r="K34" s="112"/>
      <c r="L34" s="112"/>
      <c r="M34" s="114"/>
      <c r="N34" s="114"/>
      <c r="O34" s="112"/>
      <c r="P34" s="112">
        <v>1.0</v>
      </c>
      <c r="Q34" s="112"/>
      <c r="R34" s="112"/>
      <c r="S34" s="112"/>
      <c r="T34" s="114"/>
      <c r="U34" s="112"/>
      <c r="V34" s="112"/>
      <c r="W34" s="112"/>
      <c r="X34" s="112"/>
      <c r="Y34" s="112"/>
      <c r="Z34" s="112"/>
      <c r="AA34" s="114"/>
      <c r="AB34" s="112">
        <v>2.0</v>
      </c>
      <c r="AC34" s="112"/>
      <c r="AD34" s="112"/>
      <c r="AE34" s="114"/>
      <c r="AF34" s="114"/>
      <c r="AG34" s="112"/>
      <c r="AH34" s="114"/>
      <c r="AI34" s="114"/>
      <c r="AJ34" s="114"/>
      <c r="AK34" s="119"/>
      <c r="AL34" s="116">
        <f t="shared" si="1"/>
        <v>4</v>
      </c>
      <c r="AM34" s="117">
        <f t="shared" si="2"/>
        <v>3</v>
      </c>
    </row>
    <row r="35" ht="15.75" customHeight="1">
      <c r="A35" s="109">
        <v>33.0</v>
      </c>
      <c r="B35" s="142" t="s">
        <v>168</v>
      </c>
      <c r="C35" s="121"/>
      <c r="D35" s="112"/>
      <c r="E35" s="112"/>
      <c r="F35" s="112"/>
      <c r="G35" s="112"/>
      <c r="H35" s="112">
        <v>2.0</v>
      </c>
      <c r="I35" s="114"/>
      <c r="J35" s="114"/>
      <c r="K35" s="114"/>
      <c r="L35" s="114"/>
      <c r="M35" s="112"/>
      <c r="N35" s="112"/>
      <c r="O35" s="112"/>
      <c r="P35" s="114"/>
      <c r="Q35" s="112"/>
      <c r="R35" s="112"/>
      <c r="S35" s="112"/>
      <c r="T35" s="112">
        <v>3.0</v>
      </c>
      <c r="U35" s="112"/>
      <c r="V35" s="112"/>
      <c r="W35" s="112"/>
      <c r="X35" s="112"/>
      <c r="Y35" s="112"/>
      <c r="Z35" s="114"/>
      <c r="AA35" s="114"/>
      <c r="AB35" s="112"/>
      <c r="AC35" s="114"/>
      <c r="AD35" s="112"/>
      <c r="AE35" s="114"/>
      <c r="AF35" s="112"/>
      <c r="AG35" s="112"/>
      <c r="AH35" s="114"/>
      <c r="AI35" s="114"/>
      <c r="AJ35" s="114"/>
      <c r="AK35" s="119"/>
      <c r="AL35" s="116">
        <f t="shared" si="1"/>
        <v>5</v>
      </c>
      <c r="AM35" s="117">
        <f t="shared" si="2"/>
        <v>2</v>
      </c>
    </row>
    <row r="36" ht="15.75" customHeight="1">
      <c r="A36" s="109">
        <v>34.0</v>
      </c>
      <c r="B36" s="142" t="s">
        <v>99</v>
      </c>
      <c r="C36" s="121"/>
      <c r="D36" s="112"/>
      <c r="E36" s="114"/>
      <c r="F36" s="114"/>
      <c r="G36" s="114"/>
      <c r="H36" s="112">
        <v>2.0</v>
      </c>
      <c r="I36" s="112">
        <v>2.0</v>
      </c>
      <c r="J36" s="114"/>
      <c r="K36" s="114"/>
      <c r="L36" s="112">
        <v>2.0</v>
      </c>
      <c r="M36" s="114"/>
      <c r="N36" s="114"/>
      <c r="O36" s="114"/>
      <c r="P36" s="114"/>
      <c r="Q36" s="114"/>
      <c r="R36" s="112">
        <v>1.0</v>
      </c>
      <c r="S36" s="114"/>
      <c r="T36" s="112">
        <v>3.0</v>
      </c>
      <c r="U36" s="114"/>
      <c r="V36" s="114"/>
      <c r="W36" s="114"/>
      <c r="X36" s="112"/>
      <c r="Y36" s="112">
        <v>3.0</v>
      </c>
      <c r="Z36" s="112">
        <v>2.0</v>
      </c>
      <c r="AA36" s="114"/>
      <c r="AB36" s="114"/>
      <c r="AC36" s="114"/>
      <c r="AD36" s="114"/>
      <c r="AE36" s="112">
        <v>3.0</v>
      </c>
      <c r="AF36" s="114"/>
      <c r="AG36" s="112">
        <v>4.0</v>
      </c>
      <c r="AH36" s="114"/>
      <c r="AI36" s="114"/>
      <c r="AJ36" s="114"/>
      <c r="AK36" s="119"/>
      <c r="AL36" s="116">
        <f t="shared" si="1"/>
        <v>22</v>
      </c>
      <c r="AM36" s="117">
        <f t="shared" si="2"/>
        <v>9</v>
      </c>
    </row>
    <row r="37" ht="15.75" customHeight="1">
      <c r="A37" s="109">
        <v>35.0</v>
      </c>
      <c r="B37" s="142" t="s">
        <v>40</v>
      </c>
      <c r="C37" s="121"/>
      <c r="D37" s="114"/>
      <c r="E37" s="112"/>
      <c r="F37" s="114"/>
      <c r="G37" s="114"/>
      <c r="H37" s="112"/>
      <c r="I37" s="112">
        <v>1.0</v>
      </c>
      <c r="J37" s="112"/>
      <c r="K37" s="112">
        <v>2.0</v>
      </c>
      <c r="L37" s="112">
        <v>3.0</v>
      </c>
      <c r="M37" s="112">
        <v>4.0</v>
      </c>
      <c r="N37" s="112">
        <v>4.0</v>
      </c>
      <c r="O37" s="112">
        <v>1.0</v>
      </c>
      <c r="P37" s="112">
        <v>4.0</v>
      </c>
      <c r="Q37" s="112">
        <v>1.0</v>
      </c>
      <c r="R37" s="112">
        <v>2.0</v>
      </c>
      <c r="S37" s="114"/>
      <c r="T37" s="112">
        <v>1.0</v>
      </c>
      <c r="U37" s="112"/>
      <c r="V37" s="112">
        <v>1.0</v>
      </c>
      <c r="W37" s="112">
        <v>1.0</v>
      </c>
      <c r="X37" s="114"/>
      <c r="Y37" s="114"/>
      <c r="Z37" s="114"/>
      <c r="AA37" s="114"/>
      <c r="AB37" s="114"/>
      <c r="AC37" s="112"/>
      <c r="AD37" s="114"/>
      <c r="AE37" s="114"/>
      <c r="AF37" s="112"/>
      <c r="AG37" s="114"/>
      <c r="AH37" s="112"/>
      <c r="AI37" s="114"/>
      <c r="AJ37" s="114"/>
      <c r="AK37" s="119"/>
      <c r="AL37" s="116">
        <f t="shared" si="1"/>
        <v>25</v>
      </c>
      <c r="AM37" s="117">
        <f t="shared" si="2"/>
        <v>12</v>
      </c>
    </row>
    <row r="38" ht="15.75" customHeight="1">
      <c r="A38" s="109">
        <v>36.0</v>
      </c>
      <c r="B38" s="149" t="s">
        <v>108</v>
      </c>
      <c r="C38" s="121"/>
      <c r="D38" s="114"/>
      <c r="E38" s="114"/>
      <c r="F38" s="112"/>
      <c r="G38" s="114"/>
      <c r="H38" s="112"/>
      <c r="I38" s="112">
        <v>2.0</v>
      </c>
      <c r="J38" s="112"/>
      <c r="K38" s="114"/>
      <c r="L38" s="112"/>
      <c r="M38" s="112"/>
      <c r="N38" s="114"/>
      <c r="O38" s="112"/>
      <c r="P38" s="114"/>
      <c r="Q38" s="112"/>
      <c r="R38" s="112"/>
      <c r="S38" s="114"/>
      <c r="T38" s="112"/>
      <c r="U38" s="114"/>
      <c r="V38" s="112"/>
      <c r="W38" s="112"/>
      <c r="X38" s="112"/>
      <c r="Y38" s="114"/>
      <c r="Z38" s="112"/>
      <c r="AA38" s="112"/>
      <c r="AB38" s="112"/>
      <c r="AC38" s="114"/>
      <c r="AD38" s="114"/>
      <c r="AE38" s="114"/>
      <c r="AF38" s="114"/>
      <c r="AG38" s="114"/>
      <c r="AH38" s="114"/>
      <c r="AI38" s="114"/>
      <c r="AJ38" s="114"/>
      <c r="AK38" s="119"/>
      <c r="AL38" s="116">
        <f t="shared" si="1"/>
        <v>2</v>
      </c>
      <c r="AM38" s="117">
        <f t="shared" si="2"/>
        <v>1</v>
      </c>
    </row>
    <row r="39" ht="15.75" customHeight="1">
      <c r="A39" s="109">
        <v>37.0</v>
      </c>
      <c r="B39" s="142" t="s">
        <v>241</v>
      </c>
      <c r="C39" s="121"/>
      <c r="D39" s="114"/>
      <c r="E39" s="114"/>
      <c r="F39" s="112"/>
      <c r="G39" s="114"/>
      <c r="H39" s="114"/>
      <c r="I39" s="112">
        <v>3.0</v>
      </c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2"/>
      <c r="U39" s="114"/>
      <c r="V39" s="114"/>
      <c r="W39" s="114"/>
      <c r="X39" s="112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9"/>
      <c r="AL39" s="116">
        <f t="shared" si="1"/>
        <v>3</v>
      </c>
      <c r="AM39" s="117">
        <f t="shared" si="2"/>
        <v>1</v>
      </c>
    </row>
    <row r="40" ht="15.75" customHeight="1">
      <c r="A40" s="109">
        <v>38.0</v>
      </c>
      <c r="B40" s="142" t="s">
        <v>43</v>
      </c>
      <c r="C40" s="121"/>
      <c r="D40" s="114"/>
      <c r="E40" s="114"/>
      <c r="F40" s="112"/>
      <c r="G40" s="112"/>
      <c r="H40" s="114"/>
      <c r="I40" s="112"/>
      <c r="J40" s="112">
        <v>3.0</v>
      </c>
      <c r="K40" s="114"/>
      <c r="L40" s="112">
        <v>1.0</v>
      </c>
      <c r="M40" s="112">
        <v>1.0</v>
      </c>
      <c r="N40" s="114"/>
      <c r="O40" s="112"/>
      <c r="P40" s="114"/>
      <c r="Q40" s="114"/>
      <c r="R40" s="114"/>
      <c r="S40" s="114"/>
      <c r="T40" s="112">
        <v>4.0</v>
      </c>
      <c r="U40" s="114"/>
      <c r="V40" s="114"/>
      <c r="W40" s="114"/>
      <c r="X40" s="114"/>
      <c r="Y40" s="114"/>
      <c r="Z40" s="114"/>
      <c r="AA40" s="112"/>
      <c r="AB40" s="114"/>
      <c r="AC40" s="114"/>
      <c r="AD40" s="112"/>
      <c r="AE40" s="112"/>
      <c r="AF40" s="114"/>
      <c r="AG40" s="114"/>
      <c r="AH40" s="114"/>
      <c r="AI40" s="114"/>
      <c r="AJ40" s="114"/>
      <c r="AK40" s="119"/>
      <c r="AL40" s="116">
        <f t="shared" si="1"/>
        <v>9</v>
      </c>
      <c r="AM40" s="117">
        <f t="shared" si="2"/>
        <v>4</v>
      </c>
    </row>
    <row r="41" ht="15.75" customHeight="1">
      <c r="A41" s="109">
        <v>39.0</v>
      </c>
      <c r="B41" s="142" t="s">
        <v>75</v>
      </c>
      <c r="C41" s="121"/>
      <c r="D41" s="114"/>
      <c r="E41" s="114"/>
      <c r="F41" s="112"/>
      <c r="G41" s="114"/>
      <c r="H41" s="114"/>
      <c r="I41" s="112"/>
      <c r="J41" s="112">
        <v>3.0</v>
      </c>
      <c r="K41" s="112">
        <v>3.0</v>
      </c>
      <c r="L41" s="112">
        <v>2.0</v>
      </c>
      <c r="M41" s="112">
        <v>2.0</v>
      </c>
      <c r="N41" s="114"/>
      <c r="O41" s="114"/>
      <c r="P41" s="114"/>
      <c r="Q41" s="114"/>
      <c r="R41" s="114"/>
      <c r="S41" s="114"/>
      <c r="T41" s="112">
        <v>2.0</v>
      </c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9"/>
      <c r="AL41" s="116">
        <f t="shared" si="1"/>
        <v>12</v>
      </c>
      <c r="AM41" s="117">
        <f t="shared" si="2"/>
        <v>5</v>
      </c>
    </row>
    <row r="42" ht="15.75" customHeight="1">
      <c r="A42" s="109">
        <v>40.0</v>
      </c>
      <c r="B42" s="142" t="s">
        <v>318</v>
      </c>
      <c r="C42" s="121"/>
      <c r="D42" s="114"/>
      <c r="E42" s="114"/>
      <c r="F42" s="112"/>
      <c r="G42" s="112"/>
      <c r="H42" s="112"/>
      <c r="I42" s="112"/>
      <c r="J42" s="112"/>
      <c r="K42" s="112">
        <v>1.0</v>
      </c>
      <c r="L42" s="114"/>
      <c r="M42" s="114"/>
      <c r="N42" s="112"/>
      <c r="O42" s="112"/>
      <c r="P42" s="114"/>
      <c r="Q42" s="114"/>
      <c r="R42" s="112"/>
      <c r="S42" s="112"/>
      <c r="T42" s="112"/>
      <c r="U42" s="112"/>
      <c r="V42" s="114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4"/>
      <c r="AJ42" s="114"/>
      <c r="AK42" s="119"/>
      <c r="AL42" s="116">
        <f t="shared" si="1"/>
        <v>1</v>
      </c>
      <c r="AM42" s="117">
        <f t="shared" si="2"/>
        <v>1</v>
      </c>
    </row>
    <row r="43" ht="15.75" customHeight="1">
      <c r="A43" s="109">
        <v>41.0</v>
      </c>
      <c r="B43" s="142" t="s">
        <v>46</v>
      </c>
      <c r="C43" s="121"/>
      <c r="D43" s="114"/>
      <c r="E43" s="114"/>
      <c r="F43" s="112"/>
      <c r="G43" s="112"/>
      <c r="H43" s="114"/>
      <c r="I43" s="112"/>
      <c r="J43" s="114"/>
      <c r="K43" s="112">
        <v>2.0</v>
      </c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2">
        <v>1.0</v>
      </c>
      <c r="Y43" s="114"/>
      <c r="Z43" s="114"/>
      <c r="AA43" s="112"/>
      <c r="AB43" s="114"/>
      <c r="AC43" s="112"/>
      <c r="AD43" s="114"/>
      <c r="AE43" s="114"/>
      <c r="AF43" s="114"/>
      <c r="AG43" s="114"/>
      <c r="AH43" s="114"/>
      <c r="AI43" s="114"/>
      <c r="AJ43" s="114"/>
      <c r="AK43" s="119"/>
      <c r="AL43" s="116">
        <f t="shared" si="1"/>
        <v>3</v>
      </c>
      <c r="AM43" s="117">
        <f t="shared" si="2"/>
        <v>2</v>
      </c>
    </row>
    <row r="44" ht="15.75" customHeight="1">
      <c r="A44" s="109">
        <v>42.0</v>
      </c>
      <c r="B44" s="142" t="s">
        <v>299</v>
      </c>
      <c r="C44" s="121"/>
      <c r="D44" s="114"/>
      <c r="E44" s="114"/>
      <c r="F44" s="112"/>
      <c r="G44" s="114"/>
      <c r="H44" s="114"/>
      <c r="I44" s="114"/>
      <c r="J44" s="114"/>
      <c r="K44" s="112">
        <v>2.0</v>
      </c>
      <c r="L44" s="112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2"/>
      <c r="AI44" s="114"/>
      <c r="AJ44" s="114"/>
      <c r="AK44" s="115"/>
      <c r="AL44" s="116">
        <f t="shared" si="1"/>
        <v>2</v>
      </c>
      <c r="AM44" s="117">
        <f t="shared" si="2"/>
        <v>1</v>
      </c>
    </row>
    <row r="45" ht="15.75" customHeight="1">
      <c r="A45" s="109">
        <v>43.0</v>
      </c>
      <c r="B45" s="142" t="s">
        <v>113</v>
      </c>
      <c r="C45" s="121"/>
      <c r="D45" s="114"/>
      <c r="E45" s="114"/>
      <c r="F45" s="114"/>
      <c r="G45" s="112"/>
      <c r="H45" s="114"/>
      <c r="I45" s="114"/>
      <c r="J45" s="114"/>
      <c r="K45" s="112">
        <v>4.0</v>
      </c>
      <c r="L45" s="112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9"/>
      <c r="AL45" s="116">
        <f t="shared" si="1"/>
        <v>4</v>
      </c>
      <c r="AM45" s="117">
        <f t="shared" si="2"/>
        <v>1</v>
      </c>
    </row>
    <row r="46" ht="15.75" customHeight="1">
      <c r="A46" s="109">
        <v>44.0</v>
      </c>
      <c r="B46" s="142" t="s">
        <v>51</v>
      </c>
      <c r="C46" s="121"/>
      <c r="D46" s="114"/>
      <c r="E46" s="114"/>
      <c r="F46" s="114"/>
      <c r="G46" s="114"/>
      <c r="H46" s="112"/>
      <c r="I46" s="114"/>
      <c r="J46" s="114"/>
      <c r="K46" s="112">
        <v>5.0</v>
      </c>
      <c r="L46" s="112"/>
      <c r="M46" s="114"/>
      <c r="N46" s="112"/>
      <c r="O46" s="114"/>
      <c r="P46" s="112"/>
      <c r="Q46" s="114"/>
      <c r="R46" s="112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2"/>
      <c r="AG46" s="112"/>
      <c r="AH46" s="112"/>
      <c r="AI46" s="112"/>
      <c r="AJ46" s="112"/>
      <c r="AK46" s="119"/>
      <c r="AL46" s="116">
        <f t="shared" si="1"/>
        <v>5</v>
      </c>
      <c r="AM46" s="117">
        <f t="shared" si="2"/>
        <v>1</v>
      </c>
    </row>
    <row r="47" ht="15.75" customHeight="1">
      <c r="A47" s="109">
        <v>45.0</v>
      </c>
      <c r="B47" s="142" t="s">
        <v>145</v>
      </c>
      <c r="C47" s="121"/>
      <c r="D47" s="114"/>
      <c r="E47" s="114"/>
      <c r="F47" s="114"/>
      <c r="G47" s="114"/>
      <c r="H47" s="112"/>
      <c r="I47" s="114"/>
      <c r="J47" s="114"/>
      <c r="K47" s="112">
        <v>5.0</v>
      </c>
      <c r="L47" s="112"/>
      <c r="M47" s="114"/>
      <c r="N47" s="112"/>
      <c r="O47" s="114"/>
      <c r="P47" s="112"/>
      <c r="Q47" s="112"/>
      <c r="R47" s="112"/>
      <c r="S47" s="114"/>
      <c r="T47" s="114"/>
      <c r="U47" s="114"/>
      <c r="V47" s="112"/>
      <c r="W47" s="114"/>
      <c r="X47" s="112"/>
      <c r="Y47" s="114"/>
      <c r="Z47" s="114"/>
      <c r="AA47" s="114"/>
      <c r="AB47" s="112"/>
      <c r="AC47" s="114"/>
      <c r="AD47" s="112"/>
      <c r="AE47" s="112"/>
      <c r="AF47" s="112"/>
      <c r="AG47" s="112"/>
      <c r="AH47" s="112"/>
      <c r="AI47" s="114"/>
      <c r="AJ47" s="112"/>
      <c r="AK47" s="115"/>
      <c r="AL47" s="116">
        <f t="shared" si="1"/>
        <v>5</v>
      </c>
      <c r="AM47" s="117">
        <f t="shared" si="2"/>
        <v>1</v>
      </c>
    </row>
    <row r="48" ht="15.75" customHeight="1">
      <c r="A48" s="109">
        <v>46.0</v>
      </c>
      <c r="B48" s="142" t="s">
        <v>88</v>
      </c>
      <c r="C48" s="121"/>
      <c r="D48" s="114"/>
      <c r="E48" s="114"/>
      <c r="F48" s="114"/>
      <c r="G48" s="114"/>
      <c r="H48" s="114"/>
      <c r="I48" s="114"/>
      <c r="J48" s="112"/>
      <c r="K48" s="112">
        <v>7.0</v>
      </c>
      <c r="L48" s="112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9"/>
      <c r="AL48" s="116">
        <f t="shared" si="1"/>
        <v>7</v>
      </c>
      <c r="AM48" s="117">
        <f t="shared" si="2"/>
        <v>1</v>
      </c>
    </row>
    <row r="49" ht="15.75" customHeight="1">
      <c r="A49" s="109">
        <v>47.0</v>
      </c>
      <c r="B49" s="142" t="s">
        <v>45</v>
      </c>
      <c r="C49" s="121"/>
      <c r="D49" s="114"/>
      <c r="E49" s="114"/>
      <c r="F49" s="114"/>
      <c r="G49" s="114"/>
      <c r="H49" s="114"/>
      <c r="I49" s="114"/>
      <c r="J49" s="114"/>
      <c r="K49" s="112">
        <v>9.0</v>
      </c>
      <c r="L49" s="112"/>
      <c r="M49" s="112"/>
      <c r="N49" s="114"/>
      <c r="O49" s="114"/>
      <c r="P49" s="114"/>
      <c r="Q49" s="112"/>
      <c r="R49" s="112"/>
      <c r="S49" s="112"/>
      <c r="T49" s="112"/>
      <c r="U49" s="114"/>
      <c r="V49" s="112"/>
      <c r="W49" s="112"/>
      <c r="X49" s="112"/>
      <c r="Y49" s="114"/>
      <c r="Z49" s="112">
        <v>9.0</v>
      </c>
      <c r="AA49" s="114"/>
      <c r="AB49" s="112"/>
      <c r="AC49" s="112">
        <v>5.0</v>
      </c>
      <c r="AD49" s="112"/>
      <c r="AE49" s="112"/>
      <c r="AF49" s="112"/>
      <c r="AG49" s="112"/>
      <c r="AH49" s="114"/>
      <c r="AI49" s="114"/>
      <c r="AJ49" s="112"/>
      <c r="AK49" s="119"/>
      <c r="AL49" s="116">
        <f t="shared" si="1"/>
        <v>23</v>
      </c>
      <c r="AM49" s="117">
        <f t="shared" si="2"/>
        <v>3</v>
      </c>
    </row>
    <row r="50" ht="15.75" customHeight="1">
      <c r="A50" s="109">
        <v>48.0</v>
      </c>
      <c r="B50" s="142" t="s">
        <v>97</v>
      </c>
      <c r="C50" s="121"/>
      <c r="D50" s="114"/>
      <c r="E50" s="114"/>
      <c r="F50" s="114"/>
      <c r="G50" s="114"/>
      <c r="H50" s="114"/>
      <c r="I50" s="114"/>
      <c r="J50" s="114"/>
      <c r="K50" s="114"/>
      <c r="L50" s="112">
        <v>4.0</v>
      </c>
      <c r="M50" s="114"/>
      <c r="N50" s="112"/>
      <c r="O50" s="112">
        <v>5.0</v>
      </c>
      <c r="P50" s="112">
        <v>8.0</v>
      </c>
      <c r="Q50" s="112">
        <v>4.0</v>
      </c>
      <c r="R50" s="112">
        <v>4.0</v>
      </c>
      <c r="S50" s="112">
        <v>4.0</v>
      </c>
      <c r="T50" s="114"/>
      <c r="U50" s="112">
        <v>4.0</v>
      </c>
      <c r="V50" s="114"/>
      <c r="W50" s="112">
        <v>9.0</v>
      </c>
      <c r="X50" s="114"/>
      <c r="Y50" s="114"/>
      <c r="Z50" s="114"/>
      <c r="AA50" s="114"/>
      <c r="AB50" s="114"/>
      <c r="AC50" s="112">
        <v>4.0</v>
      </c>
      <c r="AD50" s="114"/>
      <c r="AE50" s="114"/>
      <c r="AF50" s="114"/>
      <c r="AG50" s="114"/>
      <c r="AH50" s="114"/>
      <c r="AI50" s="114"/>
      <c r="AJ50" s="114"/>
      <c r="AK50" s="119"/>
      <c r="AL50" s="116">
        <f t="shared" si="1"/>
        <v>46</v>
      </c>
      <c r="AM50" s="117">
        <f t="shared" si="2"/>
        <v>9</v>
      </c>
    </row>
    <row r="51" ht="15.75" customHeight="1">
      <c r="A51" s="109">
        <v>49.0</v>
      </c>
      <c r="B51" s="142" t="s">
        <v>151</v>
      </c>
      <c r="C51" s="121"/>
      <c r="D51" s="114"/>
      <c r="E51" s="114"/>
      <c r="F51" s="114"/>
      <c r="G51" s="114"/>
      <c r="H51" s="114"/>
      <c r="I51" s="114"/>
      <c r="J51" s="114"/>
      <c r="K51" s="114"/>
      <c r="L51" s="112"/>
      <c r="M51" s="112">
        <v>2.0</v>
      </c>
      <c r="N51" s="112"/>
      <c r="O51" s="112"/>
      <c r="P51" s="112"/>
      <c r="Q51" s="114"/>
      <c r="R51" s="114"/>
      <c r="S51" s="112">
        <v>2.0</v>
      </c>
      <c r="T51" s="112">
        <v>2.0</v>
      </c>
      <c r="U51" s="112"/>
      <c r="V51" s="114"/>
      <c r="W51" s="114"/>
      <c r="X51" s="114"/>
      <c r="Y51" s="114"/>
      <c r="Z51" s="114"/>
      <c r="AA51" s="114"/>
      <c r="AB51" s="112"/>
      <c r="AC51" s="114"/>
      <c r="AD51" s="112"/>
      <c r="AE51" s="114"/>
      <c r="AF51" s="112"/>
      <c r="AG51" s="114"/>
      <c r="AH51" s="112"/>
      <c r="AI51" s="114"/>
      <c r="AJ51" s="114"/>
      <c r="AK51" s="119"/>
      <c r="AL51" s="116">
        <f t="shared" si="1"/>
        <v>6</v>
      </c>
      <c r="AM51" s="117">
        <f t="shared" si="2"/>
        <v>3</v>
      </c>
    </row>
    <row r="52" ht="15.75" customHeight="1">
      <c r="A52" s="109">
        <v>50.0</v>
      </c>
      <c r="B52" s="142" t="s">
        <v>117</v>
      </c>
      <c r="C52" s="121"/>
      <c r="D52" s="114"/>
      <c r="E52" s="114"/>
      <c r="F52" s="114"/>
      <c r="G52" s="114"/>
      <c r="H52" s="114"/>
      <c r="I52" s="114"/>
      <c r="J52" s="114"/>
      <c r="K52" s="114"/>
      <c r="L52" s="114"/>
      <c r="M52" s="112">
        <v>8.0</v>
      </c>
      <c r="N52" s="112"/>
      <c r="O52" s="114"/>
      <c r="P52" s="114"/>
      <c r="Q52" s="114"/>
      <c r="R52" s="114"/>
      <c r="S52" s="114"/>
      <c r="T52" s="114"/>
      <c r="U52" s="114"/>
      <c r="V52" s="114"/>
      <c r="W52" s="112"/>
      <c r="X52" s="112"/>
      <c r="Y52" s="114"/>
      <c r="Z52" s="112"/>
      <c r="AA52" s="114"/>
      <c r="AB52" s="114"/>
      <c r="AC52" s="114"/>
      <c r="AD52" s="112"/>
      <c r="AE52" s="114"/>
      <c r="AF52" s="114"/>
      <c r="AG52" s="114"/>
      <c r="AH52" s="114"/>
      <c r="AI52" s="114"/>
      <c r="AJ52" s="112"/>
      <c r="AK52" s="119"/>
      <c r="AL52" s="116">
        <f t="shared" si="1"/>
        <v>8</v>
      </c>
      <c r="AM52" s="117">
        <f t="shared" si="2"/>
        <v>1</v>
      </c>
    </row>
    <row r="53" ht="15.75" customHeight="1">
      <c r="A53" s="109">
        <v>51.0</v>
      </c>
      <c r="B53" s="142" t="s">
        <v>250</v>
      </c>
      <c r="C53" s="121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2"/>
      <c r="O53" s="114"/>
      <c r="P53" s="112">
        <v>2.0</v>
      </c>
      <c r="Q53" s="114"/>
      <c r="R53" s="114"/>
      <c r="S53" s="114"/>
      <c r="T53" s="114"/>
      <c r="U53" s="114"/>
      <c r="V53" s="114"/>
      <c r="W53" s="114"/>
      <c r="X53" s="112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9"/>
      <c r="AL53" s="116">
        <f t="shared" si="1"/>
        <v>2</v>
      </c>
      <c r="AM53" s="117">
        <f t="shared" si="2"/>
        <v>1</v>
      </c>
    </row>
    <row r="54" ht="15.75" customHeight="1">
      <c r="A54" s="109">
        <v>52.0</v>
      </c>
      <c r="B54" s="142" t="s">
        <v>125</v>
      </c>
      <c r="C54" s="121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2"/>
      <c r="O54" s="114"/>
      <c r="P54" s="112"/>
      <c r="Q54" s="114"/>
      <c r="R54" s="114"/>
      <c r="S54" s="114"/>
      <c r="T54" s="112">
        <v>1.0</v>
      </c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9"/>
      <c r="AL54" s="116">
        <f t="shared" si="1"/>
        <v>1</v>
      </c>
      <c r="AM54" s="117">
        <f t="shared" si="2"/>
        <v>1</v>
      </c>
    </row>
    <row r="55" ht="15.75" customHeight="1">
      <c r="A55" s="109">
        <v>53.0</v>
      </c>
      <c r="B55" s="142" t="s">
        <v>24</v>
      </c>
      <c r="C55" s="121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2"/>
      <c r="O55" s="114"/>
      <c r="P55" s="112"/>
      <c r="Q55" s="114"/>
      <c r="R55" s="114"/>
      <c r="S55" s="114"/>
      <c r="T55" s="112">
        <v>2.0</v>
      </c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9"/>
      <c r="AL55" s="116">
        <f t="shared" si="1"/>
        <v>2</v>
      </c>
      <c r="AM55" s="117">
        <f t="shared" si="2"/>
        <v>1</v>
      </c>
    </row>
    <row r="56" ht="15.75" customHeight="1">
      <c r="A56" s="109">
        <v>54.0</v>
      </c>
      <c r="B56" s="142" t="s">
        <v>226</v>
      </c>
      <c r="C56" s="121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2"/>
      <c r="P56" s="114"/>
      <c r="Q56" s="112"/>
      <c r="R56" s="112"/>
      <c r="S56" s="114"/>
      <c r="T56" s="112">
        <v>3.0</v>
      </c>
      <c r="U56" s="112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9"/>
      <c r="AL56" s="116">
        <f t="shared" si="1"/>
        <v>3</v>
      </c>
      <c r="AM56" s="117">
        <f t="shared" si="2"/>
        <v>1</v>
      </c>
    </row>
    <row r="57" ht="15.75" customHeight="1">
      <c r="A57" s="109">
        <v>55.0</v>
      </c>
      <c r="B57" s="142" t="s">
        <v>179</v>
      </c>
      <c r="C57" s="121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2"/>
      <c r="P57" s="114"/>
      <c r="Q57" s="114"/>
      <c r="R57" s="114"/>
      <c r="S57" s="112"/>
      <c r="T57" s="112">
        <v>8.0</v>
      </c>
      <c r="U57" s="112"/>
      <c r="V57" s="112">
        <v>3.0</v>
      </c>
      <c r="W57" s="114"/>
      <c r="X57" s="114"/>
      <c r="Y57" s="112"/>
      <c r="Z57" s="112"/>
      <c r="AA57" s="114"/>
      <c r="AB57" s="112"/>
      <c r="AC57" s="114"/>
      <c r="AD57" s="114"/>
      <c r="AE57" s="114"/>
      <c r="AF57" s="114"/>
      <c r="AG57" s="114"/>
      <c r="AH57" s="114"/>
      <c r="AI57" s="112"/>
      <c r="AJ57" s="112"/>
      <c r="AK57" s="115"/>
      <c r="AL57" s="116">
        <f t="shared" si="1"/>
        <v>11</v>
      </c>
      <c r="AM57" s="117">
        <f t="shared" si="2"/>
        <v>2</v>
      </c>
    </row>
    <row r="58" ht="15.75" customHeight="1">
      <c r="A58" s="109">
        <v>56.0</v>
      </c>
      <c r="B58" s="142" t="s">
        <v>222</v>
      </c>
      <c r="C58" s="121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2"/>
      <c r="P58" s="114"/>
      <c r="Q58" s="114"/>
      <c r="R58" s="114"/>
      <c r="S58" s="114"/>
      <c r="T58" s="112"/>
      <c r="U58" s="112">
        <v>1.0</v>
      </c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9"/>
      <c r="AL58" s="116">
        <f t="shared" si="1"/>
        <v>1</v>
      </c>
      <c r="AM58" s="117">
        <f t="shared" si="2"/>
        <v>1</v>
      </c>
    </row>
    <row r="59" ht="15.75" customHeight="1">
      <c r="A59" s="109">
        <v>57.0</v>
      </c>
      <c r="B59" s="142" t="s">
        <v>307</v>
      </c>
      <c r="C59" s="121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2"/>
      <c r="P59" s="112"/>
      <c r="Q59" s="114"/>
      <c r="R59" s="114"/>
      <c r="S59" s="114"/>
      <c r="T59" s="114"/>
      <c r="U59" s="112">
        <v>2.0</v>
      </c>
      <c r="V59" s="114"/>
      <c r="W59" s="114"/>
      <c r="X59" s="114"/>
      <c r="Y59" s="114"/>
      <c r="Z59" s="114"/>
      <c r="AA59" s="114"/>
      <c r="AB59" s="112"/>
      <c r="AC59" s="114"/>
      <c r="AD59" s="114"/>
      <c r="AE59" s="114"/>
      <c r="AF59" s="114"/>
      <c r="AG59" s="112"/>
      <c r="AH59" s="114"/>
      <c r="AI59" s="114"/>
      <c r="AJ59" s="114"/>
      <c r="AK59" s="119"/>
      <c r="AL59" s="116">
        <f t="shared" si="1"/>
        <v>2</v>
      </c>
      <c r="AM59" s="117">
        <f t="shared" si="2"/>
        <v>1</v>
      </c>
    </row>
    <row r="60" ht="15.75" customHeight="1">
      <c r="A60" s="109">
        <v>58.0</v>
      </c>
      <c r="B60" s="142" t="s">
        <v>251</v>
      </c>
      <c r="C60" s="121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2"/>
      <c r="P60" s="112"/>
      <c r="Q60" s="114"/>
      <c r="R60" s="114"/>
      <c r="S60" s="114"/>
      <c r="T60" s="112"/>
      <c r="U60" s="112">
        <v>3.0</v>
      </c>
      <c r="V60" s="112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9"/>
      <c r="AL60" s="116">
        <f t="shared" si="1"/>
        <v>3</v>
      </c>
      <c r="AM60" s="117">
        <f t="shared" si="2"/>
        <v>1</v>
      </c>
    </row>
    <row r="61" ht="15.75" customHeight="1">
      <c r="A61" s="109">
        <v>59.0</v>
      </c>
      <c r="B61" s="142" t="s">
        <v>110</v>
      </c>
      <c r="C61" s="121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2"/>
      <c r="P61" s="114"/>
      <c r="Q61" s="114"/>
      <c r="R61" s="114"/>
      <c r="S61" s="114"/>
      <c r="T61" s="114"/>
      <c r="U61" s="114"/>
      <c r="V61" s="112">
        <v>2.0</v>
      </c>
      <c r="W61" s="112">
        <v>4.0</v>
      </c>
      <c r="X61" s="114"/>
      <c r="Y61" s="114"/>
      <c r="Z61" s="112">
        <v>1.0</v>
      </c>
      <c r="AA61" s="114"/>
      <c r="AB61" s="112">
        <v>3.0</v>
      </c>
      <c r="AC61" s="112">
        <v>1.0</v>
      </c>
      <c r="AD61" s="112">
        <v>3.0</v>
      </c>
      <c r="AE61" s="112">
        <v>2.0</v>
      </c>
      <c r="AF61" s="112">
        <v>4.0</v>
      </c>
      <c r="AG61" s="112">
        <v>1.0</v>
      </c>
      <c r="AH61" s="112">
        <v>1.0</v>
      </c>
      <c r="AI61" s="112">
        <v>3.0</v>
      </c>
      <c r="AJ61" s="112">
        <v>2.0</v>
      </c>
      <c r="AK61" s="115">
        <v>3.0</v>
      </c>
      <c r="AL61" s="116">
        <f t="shared" si="1"/>
        <v>30</v>
      </c>
      <c r="AM61" s="117">
        <f t="shared" si="2"/>
        <v>13</v>
      </c>
    </row>
    <row r="62" ht="15.75" customHeight="1">
      <c r="A62" s="109">
        <v>60.0</v>
      </c>
      <c r="B62" s="142" t="s">
        <v>140</v>
      </c>
      <c r="C62" s="121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2"/>
      <c r="Q62" s="114"/>
      <c r="R62" s="114"/>
      <c r="S62" s="114"/>
      <c r="T62" s="114"/>
      <c r="U62" s="114"/>
      <c r="V62" s="112">
        <v>4.0</v>
      </c>
      <c r="W62" s="112"/>
      <c r="X62" s="114"/>
      <c r="Y62" s="112">
        <v>4.0</v>
      </c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9"/>
      <c r="AL62" s="116">
        <f t="shared" si="1"/>
        <v>8</v>
      </c>
      <c r="AM62" s="117">
        <f t="shared" si="2"/>
        <v>2</v>
      </c>
    </row>
    <row r="63" ht="15.75" customHeight="1">
      <c r="A63" s="109">
        <v>61.0</v>
      </c>
      <c r="B63" s="142" t="s">
        <v>364</v>
      </c>
      <c r="C63" s="121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2"/>
      <c r="R63" s="114"/>
      <c r="S63" s="114"/>
      <c r="T63" s="114"/>
      <c r="U63" s="114"/>
      <c r="V63" s="114"/>
      <c r="W63" s="112">
        <v>1.0</v>
      </c>
      <c r="X63" s="114"/>
      <c r="Y63" s="114"/>
      <c r="Z63" s="112"/>
      <c r="AA63" s="114"/>
      <c r="AB63" s="112"/>
      <c r="AC63" s="112"/>
      <c r="AD63" s="112"/>
      <c r="AE63" s="114"/>
      <c r="AF63" s="114"/>
      <c r="AG63" s="114"/>
      <c r="AH63" s="114"/>
      <c r="AI63" s="114"/>
      <c r="AJ63" s="114"/>
      <c r="AK63" s="119"/>
      <c r="AL63" s="116">
        <f t="shared" si="1"/>
        <v>1</v>
      </c>
      <c r="AM63" s="117">
        <f t="shared" si="2"/>
        <v>1</v>
      </c>
    </row>
    <row r="64" ht="15.75" customHeight="1">
      <c r="A64" s="109">
        <v>62.0</v>
      </c>
      <c r="B64" s="142" t="s">
        <v>197</v>
      </c>
      <c r="C64" s="121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2"/>
      <c r="S64" s="114"/>
      <c r="T64" s="114"/>
      <c r="U64" s="114"/>
      <c r="V64" s="114"/>
      <c r="W64" s="112">
        <v>1.0</v>
      </c>
      <c r="X64" s="112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9"/>
      <c r="AL64" s="116">
        <f t="shared" si="1"/>
        <v>1</v>
      </c>
      <c r="AM64" s="117">
        <f t="shared" si="2"/>
        <v>1</v>
      </c>
    </row>
    <row r="65" ht="15.75" customHeight="1">
      <c r="A65" s="109">
        <v>63.0</v>
      </c>
      <c r="B65" s="142" t="s">
        <v>36</v>
      </c>
      <c r="C65" s="121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2"/>
      <c r="S65" s="114"/>
      <c r="T65" s="114"/>
      <c r="U65" s="114"/>
      <c r="V65" s="114"/>
      <c r="W65" s="112">
        <v>1.0</v>
      </c>
      <c r="X65" s="112"/>
      <c r="Y65" s="112">
        <v>7.0</v>
      </c>
      <c r="Z65" s="112">
        <v>5.0</v>
      </c>
      <c r="AA65" s="112"/>
      <c r="AB65" s="112"/>
      <c r="AC65" s="112">
        <v>2.0</v>
      </c>
      <c r="AD65" s="112"/>
      <c r="AE65" s="114"/>
      <c r="AF65" s="114"/>
      <c r="AG65" s="114"/>
      <c r="AH65" s="112"/>
      <c r="AI65" s="112"/>
      <c r="AJ65" s="114"/>
      <c r="AK65" s="115"/>
      <c r="AL65" s="116">
        <f t="shared" si="1"/>
        <v>15</v>
      </c>
      <c r="AM65" s="117">
        <f t="shared" si="2"/>
        <v>4</v>
      </c>
    </row>
    <row r="66" ht="15.75" customHeight="1">
      <c r="A66" s="109">
        <v>64.0</v>
      </c>
      <c r="B66" s="142" t="s">
        <v>323</v>
      </c>
      <c r="C66" s="121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2"/>
      <c r="T66" s="114"/>
      <c r="U66" s="114"/>
      <c r="V66" s="114"/>
      <c r="W66" s="112">
        <v>1.0</v>
      </c>
      <c r="X66" s="112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2"/>
      <c r="AK66" s="119"/>
      <c r="AL66" s="116">
        <f t="shared" si="1"/>
        <v>1</v>
      </c>
      <c r="AM66" s="117">
        <f t="shared" si="2"/>
        <v>1</v>
      </c>
    </row>
    <row r="67" ht="15.75" customHeight="1">
      <c r="A67" s="109">
        <v>65.0</v>
      </c>
      <c r="B67" s="142" t="s">
        <v>161</v>
      </c>
      <c r="C67" s="121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2"/>
      <c r="T67" s="114"/>
      <c r="U67" s="114"/>
      <c r="V67" s="114"/>
      <c r="W67" s="112">
        <v>2.0</v>
      </c>
      <c r="X67" s="112"/>
      <c r="Y67" s="114"/>
      <c r="Z67" s="112"/>
      <c r="AA67" s="114"/>
      <c r="AB67" s="114"/>
      <c r="AC67" s="114"/>
      <c r="AD67" s="114"/>
      <c r="AE67" s="112"/>
      <c r="AF67" s="114"/>
      <c r="AG67" s="114"/>
      <c r="AH67" s="114"/>
      <c r="AI67" s="114"/>
      <c r="AJ67" s="114"/>
      <c r="AK67" s="119"/>
      <c r="AL67" s="116">
        <f t="shared" si="1"/>
        <v>2</v>
      </c>
      <c r="AM67" s="117">
        <f t="shared" si="2"/>
        <v>1</v>
      </c>
    </row>
    <row r="68" ht="15.75" customHeight="1">
      <c r="A68" s="109">
        <v>66.0</v>
      </c>
      <c r="B68" s="142" t="s">
        <v>190</v>
      </c>
      <c r="C68" s="121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2"/>
      <c r="U68" s="114"/>
      <c r="V68" s="114"/>
      <c r="W68" s="112">
        <v>3.0</v>
      </c>
      <c r="X68" s="112"/>
      <c r="Y68" s="114"/>
      <c r="Z68" s="114"/>
      <c r="AA68" s="114"/>
      <c r="AB68" s="112"/>
      <c r="AC68" s="112">
        <v>1.0</v>
      </c>
      <c r="AD68" s="114"/>
      <c r="AE68" s="114"/>
      <c r="AF68" s="112">
        <v>1.0</v>
      </c>
      <c r="AG68" s="114"/>
      <c r="AH68" s="114"/>
      <c r="AI68" s="114"/>
      <c r="AJ68" s="114"/>
      <c r="AK68" s="119"/>
      <c r="AL68" s="116">
        <f t="shared" si="1"/>
        <v>5</v>
      </c>
      <c r="AM68" s="117">
        <f t="shared" si="2"/>
        <v>3</v>
      </c>
    </row>
    <row r="69" ht="15.75" customHeight="1">
      <c r="A69" s="109">
        <v>67.0</v>
      </c>
      <c r="B69" s="142" t="s">
        <v>114</v>
      </c>
      <c r="C69" s="121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2"/>
      <c r="U69" s="114"/>
      <c r="V69" s="114"/>
      <c r="W69" s="112">
        <v>5.0</v>
      </c>
      <c r="X69" s="114"/>
      <c r="Y69" s="112">
        <v>2.0</v>
      </c>
      <c r="Z69" s="112">
        <v>3.0</v>
      </c>
      <c r="AA69" s="112"/>
      <c r="AB69" s="114"/>
      <c r="AC69" s="114"/>
      <c r="AD69" s="114"/>
      <c r="AE69" s="114"/>
      <c r="AF69" s="114"/>
      <c r="AG69" s="114"/>
      <c r="AH69" s="114"/>
      <c r="AI69" s="114"/>
      <c r="AJ69" s="114"/>
      <c r="AK69" s="119"/>
      <c r="AL69" s="116">
        <f t="shared" si="1"/>
        <v>10</v>
      </c>
      <c r="AM69" s="117">
        <f t="shared" si="2"/>
        <v>3</v>
      </c>
    </row>
    <row r="70" ht="15.75" customHeight="1">
      <c r="A70" s="109">
        <v>68.0</v>
      </c>
      <c r="B70" s="142" t="s">
        <v>65</v>
      </c>
      <c r="C70" s="121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2"/>
      <c r="U70" s="114"/>
      <c r="V70" s="114"/>
      <c r="W70" s="112">
        <v>6.0</v>
      </c>
      <c r="X70" s="114"/>
      <c r="Y70" s="114"/>
      <c r="Z70" s="114"/>
      <c r="AA70" s="112"/>
      <c r="AB70" s="112"/>
      <c r="AC70" s="114"/>
      <c r="AD70" s="114"/>
      <c r="AE70" s="114"/>
      <c r="AF70" s="114"/>
      <c r="AG70" s="114"/>
      <c r="AH70" s="114"/>
      <c r="AI70" s="114"/>
      <c r="AJ70" s="114"/>
      <c r="AK70" s="119"/>
      <c r="AL70" s="116">
        <f t="shared" si="1"/>
        <v>6</v>
      </c>
      <c r="AM70" s="117">
        <f t="shared" si="2"/>
        <v>1</v>
      </c>
    </row>
    <row r="71" ht="15.75" customHeight="1">
      <c r="A71" s="109">
        <v>69.0</v>
      </c>
      <c r="B71" s="110" t="s">
        <v>6</v>
      </c>
      <c r="C71" s="121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2"/>
      <c r="V71" s="114"/>
      <c r="W71" s="112">
        <v>7.0</v>
      </c>
      <c r="X71" s="114"/>
      <c r="Y71" s="114"/>
      <c r="Z71" s="114"/>
      <c r="AA71" s="114"/>
      <c r="AB71" s="112">
        <v>2.0</v>
      </c>
      <c r="AC71" s="114"/>
      <c r="AD71" s="114"/>
      <c r="AE71" s="114"/>
      <c r="AF71" s="114"/>
      <c r="AG71" s="112">
        <v>6.0</v>
      </c>
      <c r="AH71" s="114"/>
      <c r="AI71" s="114"/>
      <c r="AJ71" s="114"/>
      <c r="AK71" s="119"/>
      <c r="AL71" s="116">
        <f t="shared" si="1"/>
        <v>15</v>
      </c>
      <c r="AM71" s="117">
        <f t="shared" si="2"/>
        <v>3</v>
      </c>
    </row>
    <row r="72" ht="15.75" customHeight="1">
      <c r="A72" s="109">
        <v>70.0</v>
      </c>
      <c r="B72" s="142" t="s">
        <v>25</v>
      </c>
      <c r="C72" s="121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2"/>
      <c r="V72" s="114"/>
      <c r="W72" s="114"/>
      <c r="X72" s="112">
        <v>2.0</v>
      </c>
      <c r="Y72" s="112">
        <v>2.0</v>
      </c>
      <c r="Z72" s="114"/>
      <c r="AA72" s="114"/>
      <c r="AB72" s="114"/>
      <c r="AC72" s="112"/>
      <c r="AD72" s="114"/>
      <c r="AE72" s="114"/>
      <c r="AF72" s="112"/>
      <c r="AG72" s="114"/>
      <c r="AH72" s="114"/>
      <c r="AI72" s="114"/>
      <c r="AJ72" s="114"/>
      <c r="AK72" s="119"/>
      <c r="AL72" s="116">
        <f t="shared" si="1"/>
        <v>4</v>
      </c>
      <c r="AM72" s="117">
        <f t="shared" si="2"/>
        <v>2</v>
      </c>
    </row>
    <row r="73" ht="15.75" customHeight="1">
      <c r="A73" s="109">
        <v>71.0</v>
      </c>
      <c r="B73" s="142" t="s">
        <v>96</v>
      </c>
      <c r="C73" s="121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2"/>
      <c r="V73" s="114"/>
      <c r="W73" s="114"/>
      <c r="X73" s="112">
        <v>3.0</v>
      </c>
      <c r="Y73" s="112">
        <v>1.0</v>
      </c>
      <c r="Z73" s="112">
        <v>3.0</v>
      </c>
      <c r="AA73" s="112">
        <v>1.0</v>
      </c>
      <c r="AB73" s="112">
        <v>2.0</v>
      </c>
      <c r="AC73" s="112">
        <v>1.0</v>
      </c>
      <c r="AD73" s="112">
        <v>1.0</v>
      </c>
      <c r="AE73" s="112">
        <v>1.0</v>
      </c>
      <c r="AF73" s="112">
        <v>1.0</v>
      </c>
      <c r="AG73" s="112">
        <v>3.0</v>
      </c>
      <c r="AH73" s="112">
        <v>3.0</v>
      </c>
      <c r="AI73" s="112">
        <v>2.0</v>
      </c>
      <c r="AJ73" s="112">
        <v>2.0</v>
      </c>
      <c r="AK73" s="115">
        <v>1.0</v>
      </c>
      <c r="AL73" s="116">
        <f t="shared" si="1"/>
        <v>25</v>
      </c>
      <c r="AM73" s="117">
        <f t="shared" si="2"/>
        <v>14</v>
      </c>
    </row>
    <row r="74" ht="15.75" customHeight="1">
      <c r="A74" s="109">
        <v>72.0</v>
      </c>
      <c r="B74" s="142" t="s">
        <v>225</v>
      </c>
      <c r="C74" s="121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2"/>
      <c r="V74" s="112"/>
      <c r="W74" s="114"/>
      <c r="X74" s="114"/>
      <c r="Y74" s="114"/>
      <c r="Z74" s="112">
        <v>3.0</v>
      </c>
      <c r="AA74" s="114"/>
      <c r="AB74" s="114"/>
      <c r="AC74" s="112"/>
      <c r="AD74" s="112"/>
      <c r="AE74" s="112"/>
      <c r="AF74" s="114"/>
      <c r="AG74" s="114"/>
      <c r="AH74" s="114"/>
      <c r="AI74" s="114"/>
      <c r="AJ74" s="112"/>
      <c r="AK74" s="119"/>
      <c r="AL74" s="116">
        <f t="shared" si="1"/>
        <v>3</v>
      </c>
      <c r="AM74" s="117">
        <f t="shared" si="2"/>
        <v>1</v>
      </c>
    </row>
    <row r="75" ht="15.75" customHeight="1">
      <c r="A75" s="109">
        <v>73.0</v>
      </c>
      <c r="B75" s="142" t="s">
        <v>221</v>
      </c>
      <c r="C75" s="121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2"/>
      <c r="W75" s="114"/>
      <c r="X75" s="114"/>
      <c r="Y75" s="114"/>
      <c r="Z75" s="112">
        <v>3.0</v>
      </c>
      <c r="AA75" s="112">
        <v>1.0</v>
      </c>
      <c r="AB75" s="114"/>
      <c r="AC75" s="114"/>
      <c r="AD75" s="114"/>
      <c r="AE75" s="114"/>
      <c r="AF75" s="112">
        <v>1.0</v>
      </c>
      <c r="AG75" s="114"/>
      <c r="AH75" s="114"/>
      <c r="AI75" s="114"/>
      <c r="AJ75" s="112"/>
      <c r="AK75" s="119"/>
      <c r="AL75" s="116">
        <f t="shared" si="1"/>
        <v>5</v>
      </c>
      <c r="AM75" s="117">
        <f t="shared" si="2"/>
        <v>3</v>
      </c>
    </row>
    <row r="76" ht="15.75" customHeight="1">
      <c r="A76" s="109">
        <v>74.0</v>
      </c>
      <c r="B76" s="142" t="s">
        <v>184</v>
      </c>
      <c r="C76" s="121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2"/>
      <c r="X76" s="114"/>
      <c r="Y76" s="114"/>
      <c r="Z76" s="112">
        <v>5.0</v>
      </c>
      <c r="AA76" s="114"/>
      <c r="AB76" s="114"/>
      <c r="AC76" s="114"/>
      <c r="AD76" s="114"/>
      <c r="AE76" s="114"/>
      <c r="AF76" s="114"/>
      <c r="AG76" s="114"/>
      <c r="AH76" s="114"/>
      <c r="AI76" s="114"/>
      <c r="AJ76" s="112"/>
      <c r="AK76" s="119"/>
      <c r="AL76" s="116">
        <f t="shared" si="1"/>
        <v>5</v>
      </c>
      <c r="AM76" s="117">
        <f t="shared" si="2"/>
        <v>1</v>
      </c>
    </row>
    <row r="77" ht="15.75" customHeight="1">
      <c r="A77" s="109">
        <v>75.0</v>
      </c>
      <c r="B77" s="142" t="s">
        <v>19</v>
      </c>
      <c r="C77" s="121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2"/>
      <c r="X77" s="114"/>
      <c r="Y77" s="114"/>
      <c r="Z77" s="112">
        <v>6.0</v>
      </c>
      <c r="AA77" s="114"/>
      <c r="AB77" s="114"/>
      <c r="AC77" s="114"/>
      <c r="AD77" s="112"/>
      <c r="AE77" s="114"/>
      <c r="AF77" s="114"/>
      <c r="AG77" s="114"/>
      <c r="AH77" s="112">
        <v>6.0</v>
      </c>
      <c r="AI77" s="114"/>
      <c r="AJ77" s="112"/>
      <c r="AK77" s="119"/>
      <c r="AL77" s="116">
        <f t="shared" si="1"/>
        <v>12</v>
      </c>
      <c r="AM77" s="117">
        <f t="shared" si="2"/>
        <v>2</v>
      </c>
    </row>
    <row r="78" ht="15.75" customHeight="1">
      <c r="A78" s="109">
        <v>76.0</v>
      </c>
      <c r="B78" s="142" t="s">
        <v>21</v>
      </c>
      <c r="C78" s="121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2"/>
      <c r="Y78" s="114"/>
      <c r="Z78" s="114"/>
      <c r="AA78" s="112">
        <v>3.0</v>
      </c>
      <c r="AB78" s="114"/>
      <c r="AC78" s="114"/>
      <c r="AD78" s="114"/>
      <c r="AE78" s="114"/>
      <c r="AF78" s="114"/>
      <c r="AG78" s="112">
        <v>2.0</v>
      </c>
      <c r="AH78" s="114"/>
      <c r="AI78" s="114"/>
      <c r="AJ78" s="112"/>
      <c r="AK78" s="119"/>
      <c r="AL78" s="116">
        <f t="shared" si="1"/>
        <v>5</v>
      </c>
      <c r="AM78" s="117">
        <f t="shared" si="2"/>
        <v>2</v>
      </c>
    </row>
    <row r="79" ht="15.75" customHeight="1">
      <c r="A79" s="109">
        <v>77.0</v>
      </c>
      <c r="B79" s="142" t="s">
        <v>227</v>
      </c>
      <c r="C79" s="121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2"/>
      <c r="AA79" s="114"/>
      <c r="AB79" s="114"/>
      <c r="AC79" s="112">
        <v>1.0</v>
      </c>
      <c r="AD79" s="114"/>
      <c r="AE79" s="114"/>
      <c r="AF79" s="114"/>
      <c r="AG79" s="114"/>
      <c r="AH79" s="114"/>
      <c r="AI79" s="114"/>
      <c r="AJ79" s="112"/>
      <c r="AK79" s="119"/>
      <c r="AL79" s="116">
        <f t="shared" si="1"/>
        <v>1</v>
      </c>
      <c r="AM79" s="117">
        <f t="shared" si="2"/>
        <v>1</v>
      </c>
    </row>
    <row r="80" ht="15.75" customHeight="1">
      <c r="A80" s="109">
        <v>78.0</v>
      </c>
      <c r="B80" s="142" t="s">
        <v>205</v>
      </c>
      <c r="C80" s="121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2"/>
      <c r="AB80" s="114"/>
      <c r="AC80" s="114"/>
      <c r="AD80" s="112">
        <v>2.0</v>
      </c>
      <c r="AE80" s="114"/>
      <c r="AF80" s="112">
        <v>2.0</v>
      </c>
      <c r="AG80" s="112">
        <v>2.0</v>
      </c>
      <c r="AH80" s="114"/>
      <c r="AI80" s="114"/>
      <c r="AJ80" s="112">
        <v>1.0</v>
      </c>
      <c r="AK80" s="115"/>
      <c r="AL80" s="116">
        <f t="shared" si="1"/>
        <v>7</v>
      </c>
      <c r="AM80" s="117">
        <f t="shared" si="2"/>
        <v>4</v>
      </c>
    </row>
    <row r="81" ht="15.75" customHeight="1">
      <c r="A81" s="109">
        <v>79.0</v>
      </c>
      <c r="B81" s="142" t="s">
        <v>240</v>
      </c>
      <c r="C81" s="121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2"/>
      <c r="AD81" s="112">
        <v>3.0</v>
      </c>
      <c r="AE81" s="114"/>
      <c r="AF81" s="112">
        <v>2.0</v>
      </c>
      <c r="AG81" s="114"/>
      <c r="AH81" s="114"/>
      <c r="AI81" s="114"/>
      <c r="AJ81" s="114"/>
      <c r="AK81" s="119"/>
      <c r="AL81" s="116">
        <f t="shared" si="1"/>
        <v>5</v>
      </c>
      <c r="AM81" s="117">
        <f t="shared" si="2"/>
        <v>2</v>
      </c>
    </row>
    <row r="82" ht="15.75" customHeight="1">
      <c r="A82" s="109">
        <v>80.0</v>
      </c>
      <c r="B82" s="142" t="s">
        <v>133</v>
      </c>
      <c r="C82" s="121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2"/>
      <c r="AD82" s="112"/>
      <c r="AE82" s="112"/>
      <c r="AF82" s="112">
        <v>3.0</v>
      </c>
      <c r="AG82" s="112">
        <v>7.0</v>
      </c>
      <c r="AH82" s="112">
        <v>2.0</v>
      </c>
      <c r="AI82" s="114"/>
      <c r="AJ82" s="114"/>
      <c r="AK82" s="119"/>
      <c r="AL82" s="116">
        <f t="shared" si="1"/>
        <v>12</v>
      </c>
      <c r="AM82" s="117">
        <f t="shared" si="2"/>
        <v>3</v>
      </c>
    </row>
    <row r="83" ht="15.75" customHeight="1">
      <c r="A83" s="109">
        <v>81.0</v>
      </c>
      <c r="B83" s="142" t="s">
        <v>342</v>
      </c>
      <c r="C83" s="121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2"/>
      <c r="AD83" s="114"/>
      <c r="AE83" s="114"/>
      <c r="AF83" s="114"/>
      <c r="AG83" s="112">
        <v>2.0</v>
      </c>
      <c r="AH83" s="112"/>
      <c r="AI83" s="112">
        <v>1.0</v>
      </c>
      <c r="AJ83" s="112">
        <v>2.0</v>
      </c>
      <c r="AK83" s="119"/>
      <c r="AL83" s="116">
        <f t="shared" si="1"/>
        <v>5</v>
      </c>
      <c r="AM83" s="117">
        <f t="shared" si="2"/>
        <v>3</v>
      </c>
    </row>
    <row r="84" ht="15.75" customHeight="1">
      <c r="A84" s="109">
        <v>82.0</v>
      </c>
      <c r="B84" s="142" t="s">
        <v>311</v>
      </c>
      <c r="C84" s="121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2"/>
      <c r="AE84" s="112"/>
      <c r="AF84" s="114"/>
      <c r="AG84" s="112">
        <v>2.0</v>
      </c>
      <c r="AH84" s="114"/>
      <c r="AI84" s="114"/>
      <c r="AJ84" s="114"/>
      <c r="AK84" s="119"/>
      <c r="AL84" s="116">
        <f t="shared" si="1"/>
        <v>2</v>
      </c>
      <c r="AM84" s="117">
        <f t="shared" si="2"/>
        <v>1</v>
      </c>
    </row>
    <row r="85" ht="15.75" customHeight="1">
      <c r="A85" s="109">
        <v>83.0</v>
      </c>
      <c r="B85" s="142" t="s">
        <v>152</v>
      </c>
      <c r="C85" s="121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2"/>
      <c r="AE85" s="112"/>
      <c r="AF85" s="114"/>
      <c r="AG85" s="114"/>
      <c r="AH85" s="112">
        <v>1.0</v>
      </c>
      <c r="AI85" s="114"/>
      <c r="AJ85" s="114"/>
      <c r="AK85" s="119"/>
      <c r="AL85" s="116">
        <f t="shared" si="1"/>
        <v>1</v>
      </c>
      <c r="AM85" s="117">
        <f t="shared" si="2"/>
        <v>1</v>
      </c>
    </row>
    <row r="86" ht="15.75" customHeight="1">
      <c r="A86" s="109">
        <v>84.0</v>
      </c>
      <c r="B86" s="142" t="s">
        <v>105</v>
      </c>
      <c r="C86" s="121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2"/>
      <c r="AE86" s="114"/>
      <c r="AF86" s="114"/>
      <c r="AG86" s="114"/>
      <c r="AH86" s="112">
        <v>2.0</v>
      </c>
      <c r="AI86" s="114"/>
      <c r="AJ86" s="114"/>
      <c r="AK86" s="119"/>
      <c r="AL86" s="116">
        <f t="shared" si="1"/>
        <v>2</v>
      </c>
      <c r="AM86" s="117">
        <f t="shared" si="2"/>
        <v>1</v>
      </c>
    </row>
    <row r="87" ht="15.75" customHeight="1">
      <c r="A87" s="109">
        <v>85.0</v>
      </c>
      <c r="B87" s="142" t="s">
        <v>337</v>
      </c>
      <c r="C87" s="121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2"/>
      <c r="AF87" s="114"/>
      <c r="AG87" s="114"/>
      <c r="AH87" s="114"/>
      <c r="AI87" s="112">
        <v>1.0</v>
      </c>
      <c r="AJ87" s="114"/>
      <c r="AK87" s="119"/>
      <c r="AL87" s="116">
        <f t="shared" si="1"/>
        <v>1</v>
      </c>
      <c r="AM87" s="117">
        <f t="shared" si="2"/>
        <v>1</v>
      </c>
    </row>
    <row r="88" ht="15.75" customHeight="1">
      <c r="A88" s="109">
        <v>86.0</v>
      </c>
      <c r="B88" s="142" t="s">
        <v>247</v>
      </c>
      <c r="C88" s="121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2"/>
      <c r="AF88" s="114"/>
      <c r="AG88" s="114"/>
      <c r="AH88" s="114"/>
      <c r="AI88" s="112">
        <v>2.0</v>
      </c>
      <c r="AJ88" s="114"/>
      <c r="AK88" s="119"/>
      <c r="AL88" s="116">
        <f t="shared" si="1"/>
        <v>2</v>
      </c>
      <c r="AM88" s="117">
        <f t="shared" si="2"/>
        <v>1</v>
      </c>
    </row>
    <row r="89" ht="15.75" customHeight="1">
      <c r="A89" s="109">
        <v>87.0</v>
      </c>
      <c r="B89" s="142" t="s">
        <v>94</v>
      </c>
      <c r="C89" s="121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2"/>
      <c r="AG89" s="114"/>
      <c r="AH89" s="114"/>
      <c r="AI89" s="112">
        <v>3.0</v>
      </c>
      <c r="AJ89" s="114"/>
      <c r="AK89" s="119"/>
      <c r="AL89" s="116">
        <f t="shared" si="1"/>
        <v>3</v>
      </c>
      <c r="AM89" s="117">
        <f t="shared" si="2"/>
        <v>1</v>
      </c>
    </row>
    <row r="90" ht="15.75" customHeight="1">
      <c r="A90" s="109">
        <v>88.0</v>
      </c>
      <c r="B90" s="142" t="s">
        <v>183</v>
      </c>
      <c r="C90" s="121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2">
        <v>1.0</v>
      </c>
      <c r="AK90" s="119"/>
      <c r="AL90" s="116">
        <f t="shared" si="1"/>
        <v>1</v>
      </c>
      <c r="AM90" s="117">
        <f t="shared" si="2"/>
        <v>1</v>
      </c>
    </row>
    <row r="91" ht="15.75" customHeight="1">
      <c r="A91" s="109">
        <v>89.0</v>
      </c>
      <c r="B91" s="142" t="s">
        <v>13</v>
      </c>
      <c r="C91" s="121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2">
        <v>5.0</v>
      </c>
      <c r="AK91" s="115">
        <v>7.0</v>
      </c>
      <c r="AL91" s="116">
        <f t="shared" si="1"/>
        <v>12</v>
      </c>
      <c r="AM91" s="117">
        <f t="shared" si="2"/>
        <v>2</v>
      </c>
    </row>
    <row r="92" ht="15.75" customHeight="1">
      <c r="A92" s="109">
        <v>90.0</v>
      </c>
      <c r="B92" s="142" t="s">
        <v>92</v>
      </c>
      <c r="C92" s="121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2">
        <v>6.0</v>
      </c>
      <c r="AK92" s="119"/>
      <c r="AL92" s="116">
        <f t="shared" si="1"/>
        <v>6</v>
      </c>
      <c r="AM92" s="117">
        <f t="shared" si="2"/>
        <v>1</v>
      </c>
    </row>
    <row r="93" ht="15.75" customHeight="1">
      <c r="A93" s="109">
        <v>91.0</v>
      </c>
      <c r="B93" s="142" t="s">
        <v>315</v>
      </c>
      <c r="C93" s="121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2"/>
      <c r="AK93" s="115">
        <v>1.0</v>
      </c>
      <c r="AL93" s="116">
        <f t="shared" si="1"/>
        <v>1</v>
      </c>
      <c r="AM93" s="117">
        <f t="shared" si="2"/>
        <v>1</v>
      </c>
    </row>
    <row r="94" ht="15.75" customHeight="1">
      <c r="A94" s="109">
        <v>92.0</v>
      </c>
      <c r="B94" s="142"/>
      <c r="C94" s="121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5"/>
      <c r="AL94" s="116">
        <f t="shared" si="1"/>
        <v>0</v>
      </c>
      <c r="AM94" s="117">
        <f t="shared" si="2"/>
        <v>0</v>
      </c>
    </row>
    <row r="95" ht="15.75" customHeight="1">
      <c r="A95" s="109">
        <v>93.0</v>
      </c>
      <c r="B95" s="116"/>
      <c r="C95" s="121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9"/>
      <c r="AL95" s="116">
        <f t="shared" si="1"/>
        <v>0</v>
      </c>
      <c r="AM95" s="117">
        <f t="shared" si="2"/>
        <v>0</v>
      </c>
    </row>
    <row r="96" ht="15.75" customHeight="1">
      <c r="A96" s="109">
        <v>94.0</v>
      </c>
      <c r="B96" s="116"/>
      <c r="C96" s="121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9"/>
      <c r="AL96" s="116">
        <f t="shared" si="1"/>
        <v>0</v>
      </c>
      <c r="AM96" s="117">
        <f t="shared" si="2"/>
        <v>0</v>
      </c>
    </row>
    <row r="97" ht="15.75" customHeight="1">
      <c r="A97" s="109">
        <v>95.0</v>
      </c>
      <c r="B97" s="116"/>
      <c r="C97" s="121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9"/>
      <c r="AL97" s="116">
        <f t="shared" si="1"/>
        <v>0</v>
      </c>
      <c r="AM97" s="117">
        <f t="shared" si="2"/>
        <v>0</v>
      </c>
    </row>
    <row r="98" ht="15.75" customHeight="1">
      <c r="A98" s="109">
        <v>96.0</v>
      </c>
      <c r="B98" s="116"/>
      <c r="C98" s="121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9"/>
      <c r="AL98" s="116">
        <f t="shared" si="1"/>
        <v>0</v>
      </c>
      <c r="AM98" s="117">
        <f t="shared" si="2"/>
        <v>0</v>
      </c>
    </row>
    <row r="99" ht="15.75" customHeight="1">
      <c r="A99" s="109">
        <v>97.0</v>
      </c>
      <c r="B99" s="116"/>
      <c r="C99" s="121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9"/>
      <c r="AL99" s="116">
        <f t="shared" si="1"/>
        <v>0</v>
      </c>
      <c r="AM99" s="117">
        <f t="shared" si="2"/>
        <v>0</v>
      </c>
    </row>
    <row r="100" ht="15.75" customHeight="1">
      <c r="A100" s="109">
        <v>98.0</v>
      </c>
      <c r="B100" s="116"/>
      <c r="C100" s="121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9"/>
      <c r="AL100" s="116">
        <f t="shared" si="1"/>
        <v>0</v>
      </c>
      <c r="AM100" s="117">
        <f t="shared" si="2"/>
        <v>0</v>
      </c>
    </row>
    <row r="101" ht="15.75" customHeight="1">
      <c r="A101" s="109">
        <v>99.0</v>
      </c>
      <c r="B101" s="116"/>
      <c r="C101" s="121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9"/>
      <c r="AL101" s="116">
        <f t="shared" si="1"/>
        <v>0</v>
      </c>
      <c r="AM101" s="117">
        <f t="shared" si="2"/>
        <v>0</v>
      </c>
    </row>
    <row r="102" ht="15.75" customHeight="1">
      <c r="A102" s="109">
        <v>100.0</v>
      </c>
      <c r="B102" s="116"/>
      <c r="C102" s="121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9"/>
      <c r="AL102" s="116">
        <f t="shared" si="1"/>
        <v>0</v>
      </c>
      <c r="AM102" s="117">
        <f t="shared" si="2"/>
        <v>0</v>
      </c>
    </row>
    <row r="103" ht="15.75" customHeight="1">
      <c r="A103" s="109">
        <v>101.0</v>
      </c>
      <c r="B103" s="116"/>
      <c r="C103" s="121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9"/>
      <c r="AL103" s="116">
        <f t="shared" si="1"/>
        <v>0</v>
      </c>
      <c r="AM103" s="117">
        <f t="shared" si="2"/>
        <v>0</v>
      </c>
    </row>
    <row r="104" ht="15.75" customHeight="1">
      <c r="A104" s="109">
        <v>102.0</v>
      </c>
      <c r="B104" s="116"/>
      <c r="C104" s="121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9"/>
      <c r="AL104" s="116">
        <f t="shared" si="1"/>
        <v>0</v>
      </c>
      <c r="AM104" s="117">
        <f t="shared" si="2"/>
        <v>0</v>
      </c>
    </row>
    <row r="105" ht="15.75" customHeight="1">
      <c r="A105" s="109">
        <v>103.0</v>
      </c>
      <c r="B105" s="116"/>
      <c r="C105" s="121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9"/>
      <c r="AL105" s="116">
        <f t="shared" si="1"/>
        <v>0</v>
      </c>
      <c r="AM105" s="117">
        <f t="shared" si="2"/>
        <v>0</v>
      </c>
    </row>
    <row r="106" ht="15.75" customHeight="1">
      <c r="A106" s="109">
        <v>104.0</v>
      </c>
      <c r="B106" s="116"/>
      <c r="C106" s="121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9"/>
      <c r="AL106" s="116">
        <f t="shared" si="1"/>
        <v>0</v>
      </c>
      <c r="AM106" s="117">
        <f t="shared" si="2"/>
        <v>0</v>
      </c>
    </row>
    <row r="107" ht="15.75" customHeight="1">
      <c r="A107" s="109">
        <v>105.0</v>
      </c>
      <c r="B107" s="116"/>
      <c r="C107" s="121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9"/>
      <c r="AL107" s="116">
        <f t="shared" si="1"/>
        <v>0</v>
      </c>
      <c r="AM107" s="117">
        <f t="shared" si="2"/>
        <v>0</v>
      </c>
    </row>
    <row r="108" ht="15.75" customHeight="1">
      <c r="A108" s="109">
        <v>106.0</v>
      </c>
      <c r="B108" s="116"/>
      <c r="C108" s="121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9"/>
      <c r="AL108" s="116">
        <f t="shared" si="1"/>
        <v>0</v>
      </c>
      <c r="AM108" s="117">
        <f t="shared" si="2"/>
        <v>0</v>
      </c>
    </row>
    <row r="109" ht="15.75" customHeight="1">
      <c r="A109" s="109">
        <v>107.0</v>
      </c>
      <c r="B109" s="116"/>
      <c r="C109" s="121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9"/>
      <c r="AL109" s="116">
        <f t="shared" si="1"/>
        <v>0</v>
      </c>
      <c r="AM109" s="117">
        <f t="shared" si="2"/>
        <v>0</v>
      </c>
    </row>
    <row r="110" ht="15.75" customHeight="1">
      <c r="A110" s="109">
        <v>108.0</v>
      </c>
      <c r="B110" s="116"/>
      <c r="C110" s="121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9"/>
      <c r="AL110" s="116">
        <f t="shared" si="1"/>
        <v>0</v>
      </c>
      <c r="AM110" s="117">
        <f t="shared" si="2"/>
        <v>0</v>
      </c>
    </row>
    <row r="111" ht="15.75" customHeight="1">
      <c r="A111" s="109">
        <v>109.0</v>
      </c>
      <c r="B111" s="116"/>
      <c r="C111" s="121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9"/>
      <c r="AL111" s="116">
        <f t="shared" si="1"/>
        <v>0</v>
      </c>
      <c r="AM111" s="117">
        <f t="shared" si="2"/>
        <v>0</v>
      </c>
    </row>
    <row r="112" ht="15.75" customHeight="1">
      <c r="A112" s="109">
        <v>110.0</v>
      </c>
      <c r="B112" s="116"/>
      <c r="C112" s="121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9"/>
      <c r="AL112" s="116">
        <f t="shared" si="1"/>
        <v>0</v>
      </c>
      <c r="AM112" s="117">
        <f t="shared" si="2"/>
        <v>0</v>
      </c>
    </row>
    <row r="113" ht="15.75" customHeight="1">
      <c r="A113" s="109">
        <v>111.0</v>
      </c>
      <c r="B113" s="116"/>
      <c r="C113" s="121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9"/>
      <c r="AL113" s="116">
        <f t="shared" si="1"/>
        <v>0</v>
      </c>
      <c r="AM113" s="117">
        <f t="shared" si="2"/>
        <v>0</v>
      </c>
    </row>
    <row r="114" ht="15.75" customHeight="1">
      <c r="A114" s="109">
        <v>112.0</v>
      </c>
      <c r="B114" s="116"/>
      <c r="C114" s="121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9"/>
      <c r="AL114" s="116">
        <f t="shared" si="1"/>
        <v>0</v>
      </c>
      <c r="AM114" s="117">
        <f t="shared" si="2"/>
        <v>0</v>
      </c>
    </row>
    <row r="115" ht="15.75" customHeight="1">
      <c r="A115" s="109">
        <v>113.0</v>
      </c>
      <c r="B115" s="116"/>
      <c r="C115" s="121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9"/>
      <c r="AL115" s="116">
        <f t="shared" si="1"/>
        <v>0</v>
      </c>
      <c r="AM115" s="117">
        <f t="shared" si="2"/>
        <v>0</v>
      </c>
    </row>
    <row r="116" ht="15.75" customHeight="1">
      <c r="A116" s="109">
        <v>114.0</v>
      </c>
      <c r="B116" s="116"/>
      <c r="C116" s="121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9"/>
      <c r="AL116" s="116">
        <f t="shared" si="1"/>
        <v>0</v>
      </c>
      <c r="AM116" s="117">
        <f t="shared" si="2"/>
        <v>0</v>
      </c>
    </row>
    <row r="117" ht="15.75" customHeight="1">
      <c r="A117" s="109">
        <v>115.0</v>
      </c>
      <c r="B117" s="116"/>
      <c r="C117" s="121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9"/>
      <c r="AL117" s="116">
        <f t="shared" si="1"/>
        <v>0</v>
      </c>
      <c r="AM117" s="117">
        <f t="shared" si="2"/>
        <v>0</v>
      </c>
    </row>
    <row r="118" ht="15.75" customHeight="1">
      <c r="A118" s="109">
        <v>116.0</v>
      </c>
      <c r="B118" s="116"/>
      <c r="C118" s="121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9"/>
      <c r="AL118" s="116">
        <f t="shared" si="1"/>
        <v>0</v>
      </c>
      <c r="AM118" s="117">
        <f t="shared" si="2"/>
        <v>0</v>
      </c>
    </row>
    <row r="119" ht="15.75" customHeight="1">
      <c r="A119" s="109">
        <v>117.0</v>
      </c>
      <c r="B119" s="116"/>
      <c r="C119" s="121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9"/>
      <c r="AL119" s="116">
        <f t="shared" si="1"/>
        <v>0</v>
      </c>
      <c r="AM119" s="117">
        <f t="shared" si="2"/>
        <v>0</v>
      </c>
    </row>
    <row r="120" ht="15.75" customHeight="1">
      <c r="A120" s="109">
        <v>118.0</v>
      </c>
      <c r="B120" s="116"/>
      <c r="C120" s="121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9"/>
      <c r="AL120" s="116">
        <f t="shared" si="1"/>
        <v>0</v>
      </c>
      <c r="AM120" s="117">
        <f t="shared" si="2"/>
        <v>0</v>
      </c>
    </row>
    <row r="121" ht="15.75" customHeight="1">
      <c r="A121" s="109">
        <v>119.0</v>
      </c>
      <c r="B121" s="116"/>
      <c r="C121" s="121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9"/>
      <c r="AL121" s="116">
        <f t="shared" si="1"/>
        <v>0</v>
      </c>
      <c r="AM121" s="117">
        <f t="shared" si="2"/>
        <v>0</v>
      </c>
    </row>
    <row r="122" ht="15.75" customHeight="1">
      <c r="A122" s="109">
        <v>120.0</v>
      </c>
      <c r="B122" s="116"/>
      <c r="C122" s="121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9"/>
      <c r="AL122" s="116">
        <f t="shared" si="1"/>
        <v>0</v>
      </c>
      <c r="AM122" s="117">
        <f t="shared" si="2"/>
        <v>0</v>
      </c>
    </row>
    <row r="123" ht="15.75" customHeight="1">
      <c r="A123" s="109">
        <v>121.0</v>
      </c>
      <c r="B123" s="116"/>
      <c r="C123" s="121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9"/>
      <c r="AL123" s="116">
        <f t="shared" si="1"/>
        <v>0</v>
      </c>
      <c r="AM123" s="117">
        <f t="shared" si="2"/>
        <v>0</v>
      </c>
    </row>
    <row r="124" ht="15.75" customHeight="1">
      <c r="A124" s="109">
        <v>122.0</v>
      </c>
      <c r="B124" s="116"/>
      <c r="C124" s="121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9"/>
      <c r="AL124" s="116">
        <f t="shared" si="1"/>
        <v>0</v>
      </c>
      <c r="AM124" s="117">
        <f t="shared" si="2"/>
        <v>0</v>
      </c>
    </row>
    <row r="125" ht="15.75" customHeight="1">
      <c r="A125" s="109">
        <v>123.0</v>
      </c>
      <c r="B125" s="116"/>
      <c r="C125" s="121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9"/>
      <c r="AL125" s="116">
        <f t="shared" si="1"/>
        <v>0</v>
      </c>
      <c r="AM125" s="117">
        <f t="shared" si="2"/>
        <v>0</v>
      </c>
    </row>
    <row r="126" ht="15.75" customHeight="1">
      <c r="A126" s="109">
        <v>124.0</v>
      </c>
      <c r="B126" s="116"/>
      <c r="C126" s="121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9"/>
      <c r="AL126" s="116">
        <f t="shared" si="1"/>
        <v>0</v>
      </c>
      <c r="AM126" s="117">
        <f t="shared" si="2"/>
        <v>0</v>
      </c>
    </row>
    <row r="127" ht="15.75" customHeight="1">
      <c r="A127" s="109">
        <v>125.0</v>
      </c>
      <c r="B127" s="116"/>
      <c r="C127" s="121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9"/>
      <c r="AL127" s="116">
        <f t="shared" si="1"/>
        <v>0</v>
      </c>
      <c r="AM127" s="117">
        <f t="shared" si="2"/>
        <v>0</v>
      </c>
    </row>
    <row r="128" ht="15.75" customHeight="1">
      <c r="A128" s="109">
        <v>126.0</v>
      </c>
      <c r="B128" s="116"/>
      <c r="C128" s="121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9"/>
      <c r="AL128" s="116">
        <f t="shared" si="1"/>
        <v>0</v>
      </c>
      <c r="AM128" s="117">
        <f t="shared" si="2"/>
        <v>0</v>
      </c>
    </row>
    <row r="129" ht="15.75" customHeight="1">
      <c r="A129" s="109">
        <v>127.0</v>
      </c>
      <c r="B129" s="116"/>
      <c r="C129" s="121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9"/>
      <c r="AL129" s="116">
        <f t="shared" si="1"/>
        <v>0</v>
      </c>
      <c r="AM129" s="117">
        <f t="shared" si="2"/>
        <v>0</v>
      </c>
    </row>
    <row r="130" ht="15.75" customHeight="1">
      <c r="A130" s="109">
        <v>128.0</v>
      </c>
      <c r="B130" s="116"/>
      <c r="C130" s="121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9"/>
      <c r="AL130" s="116">
        <f t="shared" si="1"/>
        <v>0</v>
      </c>
      <c r="AM130" s="117">
        <f t="shared" si="2"/>
        <v>0</v>
      </c>
    </row>
    <row r="131" ht="15.75" customHeight="1">
      <c r="A131" s="109">
        <v>129.0</v>
      </c>
      <c r="B131" s="116"/>
      <c r="C131" s="121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9"/>
      <c r="AL131" s="116">
        <f t="shared" si="1"/>
        <v>0</v>
      </c>
      <c r="AM131" s="117">
        <f t="shared" si="2"/>
        <v>0</v>
      </c>
    </row>
    <row r="132" ht="15.75" customHeight="1">
      <c r="A132" s="124">
        <v>130.0</v>
      </c>
      <c r="B132" s="130"/>
      <c r="C132" s="126"/>
      <c r="D132" s="127"/>
      <c r="E132" s="127"/>
      <c r="F132" s="127"/>
      <c r="G132" s="127"/>
      <c r="H132" s="127"/>
      <c r="I132" s="127"/>
      <c r="J132" s="127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9"/>
      <c r="AL132" s="130">
        <f t="shared" si="1"/>
        <v>0</v>
      </c>
      <c r="AM132" s="131">
        <f t="shared" si="2"/>
        <v>0</v>
      </c>
    </row>
    <row r="133" ht="15.75" customHeight="1">
      <c r="AM133" s="132">
        <f>SUM(AM3:AM132)</f>
        <v>467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71">
    <cfRule type="expression" dxfId="3" priority="1">
      <formula>countif(B:B, B71)&gt;1</formula>
    </cfRule>
  </conditionalFormatting>
  <conditionalFormatting sqref="B1:B37 B39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3.29"/>
    <col customWidth="1" min="3" max="3" width="13.57"/>
    <col customWidth="1" min="4" max="4" width="12.29"/>
    <col customWidth="1" min="5" max="5" width="12.14"/>
    <col customWidth="1" min="6" max="22" width="8.71"/>
  </cols>
  <sheetData>
    <row r="1">
      <c r="A1" s="150" t="s">
        <v>408</v>
      </c>
    </row>
    <row r="2">
      <c r="A2" s="134"/>
      <c r="B2" s="135"/>
      <c r="C2" s="136" t="s">
        <v>405</v>
      </c>
      <c r="D2" s="137">
        <f>(SUM(D4:D133))*30</f>
        <v>14010</v>
      </c>
      <c r="F2" s="138">
        <f>D2/SUM(C4:C8,C10:C12,C15)</f>
        <v>19.11323329</v>
      </c>
    </row>
    <row r="3">
      <c r="A3" s="139"/>
      <c r="B3" s="80" t="s">
        <v>8</v>
      </c>
      <c r="C3" s="80" t="s">
        <v>9</v>
      </c>
      <c r="D3" s="80" t="s">
        <v>10</v>
      </c>
    </row>
    <row r="4">
      <c r="A4" s="139">
        <v>1.0</v>
      </c>
      <c r="B4" s="140" t="str">
        <f>'Modrý Krocan'!B3</f>
        <v>Gehry Jan</v>
      </c>
      <c r="C4" s="114">
        <f>'Modrý Krocan'!AL3</f>
        <v>116</v>
      </c>
      <c r="D4" s="114">
        <f>'Modrý Krocan'!AM3</f>
        <v>20</v>
      </c>
      <c r="E4" s="138">
        <f t="shared" ref="E4:E8" si="1">C4*$F$2</f>
        <v>2217.135061</v>
      </c>
    </row>
    <row r="5">
      <c r="A5" s="139">
        <v>2.0</v>
      </c>
      <c r="B5" s="140" t="str">
        <f>'Modrý Krocan'!B21</f>
        <v>Motyčka Lukáš</v>
      </c>
      <c r="C5" s="114">
        <f>'Modrý Krocan'!AL21</f>
        <v>108</v>
      </c>
      <c r="D5" s="114">
        <f>'Modrý Krocan'!AM21</f>
        <v>26</v>
      </c>
      <c r="E5" s="138">
        <f t="shared" si="1"/>
        <v>2064.229195</v>
      </c>
    </row>
    <row r="6">
      <c r="A6" s="139">
        <v>3.0</v>
      </c>
      <c r="B6" s="140" t="str">
        <f>'Modrý Krocan'!B18</f>
        <v>Ogrodník Matěj</v>
      </c>
      <c r="C6" s="114">
        <f>'Modrý Krocan'!AL18</f>
        <v>104</v>
      </c>
      <c r="D6" s="114">
        <f>'Modrý Krocan'!AM18</f>
        <v>18</v>
      </c>
      <c r="E6" s="138">
        <f t="shared" si="1"/>
        <v>1987.776262</v>
      </c>
    </row>
    <row r="7">
      <c r="A7" s="139">
        <v>4.0</v>
      </c>
      <c r="B7" s="140" t="str">
        <f>'Modrý Krocan'!B23</f>
        <v>Cingel Martin</v>
      </c>
      <c r="C7" s="114">
        <f>'Modrý Krocan'!AL23</f>
        <v>87</v>
      </c>
      <c r="D7" s="114">
        <f>'Modrý Krocan'!AM23</f>
        <v>20</v>
      </c>
      <c r="E7" s="138">
        <f t="shared" si="1"/>
        <v>1662.851296</v>
      </c>
    </row>
    <row r="8">
      <c r="A8" s="139">
        <v>5.0</v>
      </c>
      <c r="B8" s="140" t="str">
        <f>'Modrý Krocan'!B11</f>
        <v>Výtisk Jakub</v>
      </c>
      <c r="C8" s="114">
        <f>'Modrý Krocan'!AL11</f>
        <v>87</v>
      </c>
      <c r="D8" s="114">
        <f>'Modrý Krocan'!AM11</f>
        <v>24</v>
      </c>
      <c r="E8" s="138">
        <f t="shared" si="1"/>
        <v>1662.851296</v>
      </c>
    </row>
    <row r="9">
      <c r="A9" s="139">
        <v>6.0</v>
      </c>
      <c r="B9" s="140" t="str">
        <f>'Modrý Krocan'!B20</f>
        <v>Holek Kamil</v>
      </c>
      <c r="C9" s="114">
        <f>'Modrý Krocan'!AL20</f>
        <v>75</v>
      </c>
      <c r="D9" s="114">
        <f>'Modrý Krocan'!AM20</f>
        <v>15</v>
      </c>
    </row>
    <row r="10">
      <c r="A10" s="139">
        <v>7.0</v>
      </c>
      <c r="B10" s="140" t="str">
        <f>'Modrý Krocan'!B28</f>
        <v>Jelínek Jiří</v>
      </c>
      <c r="C10" s="114">
        <f>'Modrý Krocan'!AL28</f>
        <v>73</v>
      </c>
      <c r="D10" s="114">
        <f>'Modrý Krocan'!AM28</f>
        <v>24</v>
      </c>
      <c r="E10" s="138">
        <f t="shared" ref="E10:E12" si="2">C10*$F$2</f>
        <v>1395.26603</v>
      </c>
    </row>
    <row r="11">
      <c r="A11" s="139">
        <v>8.0</v>
      </c>
      <c r="B11" s="140" t="str">
        <f>'Modrý Krocan'!B7</f>
        <v>Václavek Miloš</v>
      </c>
      <c r="C11" s="114">
        <f>'Modrý Krocan'!AL7</f>
        <v>71</v>
      </c>
      <c r="D11" s="114">
        <f>'Modrý Krocan'!AM7</f>
        <v>23</v>
      </c>
      <c r="E11" s="138">
        <f t="shared" si="2"/>
        <v>1357.039563</v>
      </c>
    </row>
    <row r="12">
      <c r="A12" s="139">
        <v>9.0</v>
      </c>
      <c r="B12" s="140" t="str">
        <f>'Modrý Krocan'!B8</f>
        <v>Výtisk Josef</v>
      </c>
      <c r="C12" s="114">
        <f>'Modrý Krocan'!AL8</f>
        <v>51</v>
      </c>
      <c r="D12" s="114">
        <f>'Modrý Krocan'!AM8</f>
        <v>18</v>
      </c>
      <c r="E12" s="138">
        <f t="shared" si="2"/>
        <v>974.7748977</v>
      </c>
    </row>
    <row r="13">
      <c r="A13" s="139">
        <v>10.0</v>
      </c>
      <c r="B13" s="140" t="str">
        <f>'Modrý Krocan'!B22</f>
        <v>Kubík Lukáš</v>
      </c>
      <c r="C13" s="114">
        <f>'Modrý Krocan'!AL22</f>
        <v>47</v>
      </c>
      <c r="D13" s="114">
        <f>'Modrý Krocan'!AM22</f>
        <v>15</v>
      </c>
    </row>
    <row r="14">
      <c r="A14" s="139">
        <v>11.0</v>
      </c>
      <c r="B14" s="140" t="str">
        <f>'Modrý Krocan'!B50</f>
        <v>Viktorín Lukáš</v>
      </c>
      <c r="C14" s="114">
        <f>'Modrý Krocan'!AL50</f>
        <v>46</v>
      </c>
      <c r="D14" s="114">
        <f>'Modrý Krocan'!AM50</f>
        <v>9</v>
      </c>
    </row>
    <row r="15">
      <c r="A15" s="139">
        <v>12.0</v>
      </c>
      <c r="B15" s="140" t="str">
        <f>'Modrý Krocan'!B32</f>
        <v>Štěpánková Denisa</v>
      </c>
      <c r="C15" s="114">
        <f>'Modrý Krocan'!AL32</f>
        <v>36</v>
      </c>
      <c r="D15" s="114">
        <f>'Modrý Krocan'!AM32</f>
        <v>19</v>
      </c>
      <c r="E15" s="138">
        <f>C15*$F$2</f>
        <v>688.0763984</v>
      </c>
    </row>
    <row r="16">
      <c r="A16" s="139">
        <v>13.0</v>
      </c>
      <c r="B16" s="140" t="str">
        <f>'Modrý Krocan'!B30</f>
        <v>Piwowarski Petr</v>
      </c>
      <c r="C16" s="114">
        <f>'Modrý Krocan'!AL30</f>
        <v>35</v>
      </c>
      <c r="D16" s="114">
        <f>'Modrý Krocan'!AM30</f>
        <v>7</v>
      </c>
    </row>
    <row r="17">
      <c r="A17" s="139">
        <v>14.0</v>
      </c>
      <c r="B17" s="140" t="str">
        <f>'Modrý Krocan'!B61</f>
        <v>Ujčík Petr</v>
      </c>
      <c r="C17" s="114">
        <f>'Modrý Krocan'!AL61</f>
        <v>30</v>
      </c>
      <c r="D17" s="114">
        <f>'Modrý Krocan'!AM61</f>
        <v>13</v>
      </c>
    </row>
    <row r="18">
      <c r="A18" s="139">
        <v>15.0</v>
      </c>
      <c r="B18" s="140" t="str">
        <f>'Modrý Krocan'!B16</f>
        <v>Šimková Daniela</v>
      </c>
      <c r="C18" s="114">
        <f>'Modrý Krocan'!AL16</f>
        <v>28</v>
      </c>
      <c r="D18" s="114">
        <f>'Modrý Krocan'!AM16</f>
        <v>15</v>
      </c>
    </row>
    <row r="19">
      <c r="A19" s="139">
        <v>16.0</v>
      </c>
      <c r="B19" s="140" t="str">
        <f>'Modrý Krocan'!B31</f>
        <v>Suchánek Bohuslav</v>
      </c>
      <c r="C19" s="114">
        <f>'Modrý Krocan'!AL31</f>
        <v>27</v>
      </c>
      <c r="D19" s="114">
        <f>'Modrý Krocan'!AM31</f>
        <v>9</v>
      </c>
    </row>
    <row r="20">
      <c r="A20" s="139">
        <v>17.0</v>
      </c>
      <c r="B20" s="140" t="str">
        <f>'Modrý Krocan'!B37</f>
        <v>Gramel Hubert</v>
      </c>
      <c r="C20" s="114">
        <f>'Modrý Krocan'!AL37</f>
        <v>25</v>
      </c>
      <c r="D20" s="114">
        <f>'Modrý Krocan'!AM37</f>
        <v>12</v>
      </c>
    </row>
    <row r="21">
      <c r="A21" s="139">
        <v>18.0</v>
      </c>
      <c r="B21" s="140" t="str">
        <f>'Modrý Krocan'!B73</f>
        <v>Repa Dušan</v>
      </c>
      <c r="C21" s="114">
        <f>'Modrý Krocan'!AL73</f>
        <v>25</v>
      </c>
      <c r="D21" s="114">
        <f>'Modrý Krocan'!AM73</f>
        <v>14</v>
      </c>
    </row>
    <row r="22" ht="15.75" customHeight="1">
      <c r="A22" s="139">
        <v>19.0</v>
      </c>
      <c r="B22" s="140" t="str">
        <f>'Modrý Krocan'!B24</f>
        <v>Šimo Vladimír</v>
      </c>
      <c r="C22" s="114">
        <f>'Modrý Krocan'!AL24</f>
        <v>24</v>
      </c>
      <c r="D22" s="114">
        <f>'Modrý Krocan'!AM24</f>
        <v>5</v>
      </c>
    </row>
    <row r="23" ht="15.75" customHeight="1">
      <c r="A23" s="139">
        <v>20.0</v>
      </c>
      <c r="B23" s="140" t="str">
        <f>'Modrý Krocan'!B49</f>
        <v>Stračánek Petr</v>
      </c>
      <c r="C23" s="114">
        <f>'Modrý Krocan'!AL49</f>
        <v>23</v>
      </c>
      <c r="D23" s="114">
        <f>'Modrý Krocan'!AM49</f>
        <v>3</v>
      </c>
    </row>
    <row r="24" ht="15.75" customHeight="1">
      <c r="A24" s="139">
        <v>21.0</v>
      </c>
      <c r="B24" s="140" t="str">
        <f>'Modrý Krocan'!B36</f>
        <v>Bellucci William</v>
      </c>
      <c r="C24" s="114">
        <f>'Modrý Krocan'!AL36</f>
        <v>22</v>
      </c>
      <c r="D24" s="114">
        <f>'Modrý Krocan'!AM36</f>
        <v>9</v>
      </c>
    </row>
    <row r="25" ht="15.75" customHeight="1">
      <c r="A25" s="139">
        <v>22.0</v>
      </c>
      <c r="B25" s="140" t="str">
        <f>'Modrý Krocan'!B14</f>
        <v>Losovský Martin</v>
      </c>
      <c r="C25" s="114">
        <f>'Modrý Krocan'!AL14</f>
        <v>19</v>
      </c>
      <c r="D25" s="114">
        <f>'Modrý Krocan'!AM14</f>
        <v>3</v>
      </c>
    </row>
    <row r="26" ht="15.75" customHeight="1">
      <c r="A26" s="139">
        <v>23.0</v>
      </c>
      <c r="B26" s="140" t="str">
        <f>'Modrý Krocan'!B29</f>
        <v>Ulica Radomír</v>
      </c>
      <c r="C26" s="114">
        <f>'Modrý Krocan'!AL29</f>
        <v>19</v>
      </c>
      <c r="D26" s="114">
        <f>'Modrý Krocan'!AM29</f>
        <v>6</v>
      </c>
    </row>
    <row r="27" ht="15.75" customHeight="1">
      <c r="A27" s="139">
        <v>24.0</v>
      </c>
      <c r="B27" s="140" t="str">
        <f>'Modrý Krocan'!B65</f>
        <v>Hlaváč Daniel</v>
      </c>
      <c r="C27" s="114">
        <f>'Modrý Krocan'!AL65</f>
        <v>15</v>
      </c>
      <c r="D27" s="114">
        <f>'Modrý Krocan'!AM65</f>
        <v>4</v>
      </c>
    </row>
    <row r="28" ht="15.75" customHeight="1">
      <c r="A28" s="139">
        <v>25.0</v>
      </c>
      <c r="B28" s="140" t="str">
        <f>'Modrý Krocan'!B71</f>
        <v>Augustin Adam</v>
      </c>
      <c r="C28" s="114">
        <f>'Modrý Krocan'!AL71</f>
        <v>15</v>
      </c>
      <c r="D28" s="114">
        <f>'Modrý Krocan'!AM71</f>
        <v>3</v>
      </c>
    </row>
    <row r="29" ht="15.75" customHeight="1">
      <c r="A29" s="139">
        <v>26.0</v>
      </c>
      <c r="B29" s="140" t="str">
        <f>'Modrý Krocan'!B15</f>
        <v>Paulovič Jan</v>
      </c>
      <c r="C29" s="114">
        <f>'Modrý Krocan'!AL15</f>
        <v>13</v>
      </c>
      <c r="D29" s="114">
        <f>'Modrý Krocan'!AM15</f>
        <v>7</v>
      </c>
    </row>
    <row r="30" ht="15.75" customHeight="1">
      <c r="A30" s="139">
        <v>27.0</v>
      </c>
      <c r="B30" s="140" t="str">
        <f>'Modrý Krocan'!B12</f>
        <v>Bučko Ondřej</v>
      </c>
      <c r="C30" s="114">
        <f>'Modrý Krocan'!AL12</f>
        <v>12</v>
      </c>
      <c r="D30" s="114">
        <f>'Modrý Krocan'!AM12</f>
        <v>4</v>
      </c>
    </row>
    <row r="31" ht="15.75" customHeight="1">
      <c r="A31" s="139">
        <v>28.0</v>
      </c>
      <c r="B31" s="140" t="str">
        <f>'Modrý Krocan'!B41</f>
        <v>Miščyšyn Igor</v>
      </c>
      <c r="C31" s="114">
        <f>'Modrý Krocan'!AL41</f>
        <v>12</v>
      </c>
      <c r="D31" s="114">
        <f>'Modrý Krocan'!AM41</f>
        <v>5</v>
      </c>
    </row>
    <row r="32" ht="15.75" customHeight="1">
      <c r="A32" s="139">
        <v>29.0</v>
      </c>
      <c r="B32" s="140" t="str">
        <f>'Modrý Krocan'!B13</f>
        <v>Siňár Michal</v>
      </c>
      <c r="C32" s="114">
        <f>'Modrý Krocan'!AL13</f>
        <v>12</v>
      </c>
      <c r="D32" s="114">
        <f>'Modrý Krocan'!AM13</f>
        <v>3</v>
      </c>
    </row>
    <row r="33" ht="15.75" customHeight="1">
      <c r="A33" s="139">
        <v>30.0</v>
      </c>
      <c r="B33" s="140" t="str">
        <f>'Modrý Krocan'!B82</f>
        <v>Petrovič Daniel</v>
      </c>
      <c r="C33" s="114">
        <f>'Modrý Krocan'!AL82</f>
        <v>12</v>
      </c>
      <c r="D33" s="114">
        <f>'Modrý Krocan'!AM82</f>
        <v>3</v>
      </c>
    </row>
    <row r="34" ht="15.75" customHeight="1">
      <c r="A34" s="139">
        <v>31.0</v>
      </c>
      <c r="B34" s="140" t="str">
        <f>'Modrý Krocan'!B77</f>
        <v>Sekula Miroslav</v>
      </c>
      <c r="C34" s="114">
        <f>'Modrý Krocan'!AL77</f>
        <v>12</v>
      </c>
      <c r="D34" s="114">
        <f>'Modrý Krocan'!AM77</f>
        <v>2</v>
      </c>
    </row>
    <row r="35" ht="15.75" customHeight="1">
      <c r="A35" s="139">
        <v>32.0</v>
      </c>
      <c r="B35" s="140" t="str">
        <f>'Modrý Krocan'!B91</f>
        <v>Surma Stanislav</v>
      </c>
      <c r="C35" s="114">
        <f>'Modrý Krocan'!AL91</f>
        <v>12</v>
      </c>
      <c r="D35" s="114">
        <f>'Modrý Krocan'!AM91</f>
        <v>2</v>
      </c>
    </row>
    <row r="36" ht="15.75" customHeight="1">
      <c r="A36" s="139">
        <v>33.0</v>
      </c>
      <c r="B36" s="140" t="str">
        <f>'Modrý Krocan'!B4</f>
        <v>Zdražil Jaroslav</v>
      </c>
      <c r="C36" s="114">
        <f>'Modrý Krocan'!AL4</f>
        <v>11</v>
      </c>
      <c r="D36" s="114">
        <f>'Modrý Krocan'!AM4</f>
        <v>6</v>
      </c>
    </row>
    <row r="37" ht="15.75" customHeight="1">
      <c r="A37" s="139">
        <v>34.0</v>
      </c>
      <c r="B37" s="140" t="str">
        <f>'Modrý Krocan'!B57</f>
        <v>Mokrý Ladislav</v>
      </c>
      <c r="C37" s="114">
        <f>'Modrý Krocan'!AL57</f>
        <v>11</v>
      </c>
      <c r="D37" s="114">
        <f>'Modrý Krocan'!AM57</f>
        <v>2</v>
      </c>
    </row>
    <row r="38" ht="15.75" customHeight="1">
      <c r="A38" s="139">
        <v>35.0</v>
      </c>
      <c r="B38" s="140" t="str">
        <f>'Modrý Krocan'!B17</f>
        <v>Vontor Miroslav</v>
      </c>
      <c r="C38" s="114">
        <f>'Modrý Krocan'!AL17</f>
        <v>11</v>
      </c>
      <c r="D38" s="114">
        <f>'Modrý Krocan'!AM17</f>
        <v>4</v>
      </c>
    </row>
    <row r="39" ht="15.75" customHeight="1">
      <c r="A39" s="139">
        <v>36.0</v>
      </c>
      <c r="B39" s="140" t="str">
        <f>'Modrý Krocan'!B69</f>
        <v>Bystrianský Tomáš</v>
      </c>
      <c r="C39" s="114">
        <f>'Modrý Krocan'!AL69</f>
        <v>10</v>
      </c>
      <c r="D39" s="114">
        <f>'Modrý Krocan'!AM69</f>
        <v>3</v>
      </c>
    </row>
    <row r="40" ht="15.75" customHeight="1">
      <c r="A40" s="139">
        <v>37.0</v>
      </c>
      <c r="B40" s="140" t="str">
        <f>'Modrý Krocan'!B10</f>
        <v>Sedláček Petr</v>
      </c>
      <c r="C40" s="114">
        <f>'Modrý Krocan'!AL10</f>
        <v>10</v>
      </c>
      <c r="D40" s="114">
        <f>'Modrý Krocan'!AM10</f>
        <v>5</v>
      </c>
    </row>
    <row r="41" ht="15.75" customHeight="1">
      <c r="A41" s="139">
        <v>38.0</v>
      </c>
      <c r="B41" s="140" t="str">
        <f>'Modrý Krocan'!B9</f>
        <v>Harviš Kamil</v>
      </c>
      <c r="C41" s="114">
        <f>'Modrý Krocan'!AL9</f>
        <v>9</v>
      </c>
      <c r="D41" s="114">
        <f>'Modrý Krocan'!AM9</f>
        <v>2</v>
      </c>
    </row>
    <row r="42" ht="15.75" customHeight="1">
      <c r="A42" s="139">
        <v>39.0</v>
      </c>
      <c r="B42" s="140" t="str">
        <f>'Modrý Krocan'!B40</f>
        <v>Dostál Radim</v>
      </c>
      <c r="C42" s="114">
        <f>'Modrý Krocan'!AL40</f>
        <v>9</v>
      </c>
      <c r="D42" s="114">
        <f>'Modrý Krocan'!AM40</f>
        <v>4</v>
      </c>
    </row>
    <row r="43" ht="15.75" customHeight="1">
      <c r="A43" s="139">
        <v>40.0</v>
      </c>
      <c r="B43" s="140" t="str">
        <f>'Modrý Krocan'!B26</f>
        <v>Korpas Michal</v>
      </c>
      <c r="C43" s="114">
        <f>'Modrý Krocan'!AL26</f>
        <v>9</v>
      </c>
      <c r="D43" s="114">
        <f>'Modrý Krocan'!AM26</f>
        <v>5</v>
      </c>
    </row>
    <row r="44" ht="15.75" customHeight="1">
      <c r="A44" s="139">
        <v>41.0</v>
      </c>
      <c r="B44" s="140" t="str">
        <f>'Modrý Krocan'!B25</f>
        <v>Bojar Pavel Boris</v>
      </c>
      <c r="C44" s="114">
        <f>'Modrý Krocan'!AL25</f>
        <v>8</v>
      </c>
      <c r="D44" s="114">
        <f>'Modrý Krocan'!AM25</f>
        <v>1</v>
      </c>
    </row>
    <row r="45" ht="15.75" customHeight="1">
      <c r="A45" s="139">
        <v>42.0</v>
      </c>
      <c r="B45" s="140" t="str">
        <f>'Modrý Krocan'!B52</f>
        <v>Dvorjančanský Marek</v>
      </c>
      <c r="C45" s="114">
        <f>'Modrý Krocan'!AL52</f>
        <v>8</v>
      </c>
      <c r="D45" s="114">
        <f>'Modrý Krocan'!AM52</f>
        <v>1</v>
      </c>
    </row>
    <row r="46" ht="15.75" customHeight="1">
      <c r="A46" s="139">
        <v>43.0</v>
      </c>
      <c r="B46" s="140" t="str">
        <f>'Modrý Krocan'!B62</f>
        <v>Pečínka Jan</v>
      </c>
      <c r="C46" s="114">
        <f>'Modrý Krocan'!AL62</f>
        <v>8</v>
      </c>
      <c r="D46" s="114">
        <f>'Modrý Krocan'!AM62</f>
        <v>2</v>
      </c>
    </row>
    <row r="47" ht="15.75" customHeight="1">
      <c r="A47" s="139">
        <v>44.0</v>
      </c>
      <c r="B47" s="140" t="str">
        <f>'Modrý Krocan'!B48</f>
        <v>Pěcha Dalibor</v>
      </c>
      <c r="C47" s="114">
        <f>'Modrý Krocan'!AL48</f>
        <v>7</v>
      </c>
      <c r="D47" s="114">
        <f>'Modrý Krocan'!AM48</f>
        <v>1</v>
      </c>
    </row>
    <row r="48" ht="15.75" customHeight="1">
      <c r="A48" s="139">
        <v>45.0</v>
      </c>
      <c r="B48" s="140" t="str">
        <f>'Modrý Krocan'!B80</f>
        <v>Lacný Jaromír</v>
      </c>
      <c r="C48" s="114">
        <f>'Modrý Krocan'!AL80</f>
        <v>7</v>
      </c>
      <c r="D48" s="114">
        <f>'Modrý Krocan'!AM80</f>
        <v>4</v>
      </c>
    </row>
    <row r="49" ht="15.75" customHeight="1">
      <c r="A49" s="139">
        <v>46.0</v>
      </c>
      <c r="B49" s="140" t="str">
        <f>'Modrý Krocan'!B51</f>
        <v>Kadlec Michal</v>
      </c>
      <c r="C49" s="114">
        <f>'Modrý Krocan'!AL51</f>
        <v>6</v>
      </c>
      <c r="D49" s="114">
        <f>'Modrý Krocan'!AM51</f>
        <v>3</v>
      </c>
    </row>
    <row r="50" ht="15.75" customHeight="1">
      <c r="A50" s="139">
        <v>47.0</v>
      </c>
      <c r="B50" s="140" t="str">
        <f>'Modrý Krocan'!B70</f>
        <v>Kaliský Martin</v>
      </c>
      <c r="C50" s="114">
        <f>'Modrý Krocan'!AL70</f>
        <v>6</v>
      </c>
      <c r="D50" s="114">
        <f>'Modrý Krocan'!AM70</f>
        <v>1</v>
      </c>
    </row>
    <row r="51" ht="15.75" customHeight="1">
      <c r="A51" s="139">
        <v>48.0</v>
      </c>
      <c r="B51" s="140" t="str">
        <f>'Modrý Krocan'!B92</f>
        <v>Cupian David</v>
      </c>
      <c r="C51" s="114">
        <f>'Modrý Krocan'!AL92</f>
        <v>6</v>
      </c>
      <c r="D51" s="114">
        <f>'Modrý Krocan'!AM92</f>
        <v>1</v>
      </c>
    </row>
    <row r="52" ht="15.75" customHeight="1">
      <c r="A52" s="139">
        <v>49.0</v>
      </c>
      <c r="B52" s="140" t="str">
        <f>'Modrý Krocan'!B19</f>
        <v>Šmíd Pavel</v>
      </c>
      <c r="C52" s="114">
        <f>'Modrý Krocan'!AL19</f>
        <v>5</v>
      </c>
      <c r="D52" s="114">
        <f>'Modrý Krocan'!AM19</f>
        <v>1</v>
      </c>
    </row>
    <row r="53" ht="15.75" customHeight="1">
      <c r="A53" s="139">
        <v>50.0</v>
      </c>
      <c r="B53" s="140" t="str">
        <f>'Modrý Krocan'!B6</f>
        <v>Žabka Vendelín</v>
      </c>
      <c r="C53" s="114">
        <f>'Modrý Krocan'!AL6</f>
        <v>5</v>
      </c>
      <c r="D53" s="114">
        <f>'Modrý Krocan'!AM6</f>
        <v>4</v>
      </c>
    </row>
    <row r="54" ht="15.75" customHeight="1">
      <c r="A54" s="139">
        <v>51.0</v>
      </c>
      <c r="B54" s="140" t="str">
        <f>'Modrý Krocan'!B27</f>
        <v>Novosad Ján</v>
      </c>
      <c r="C54" s="114">
        <f>'Modrý Krocan'!AL27</f>
        <v>5</v>
      </c>
      <c r="D54" s="114">
        <f>'Modrý Krocan'!AM27</f>
        <v>2</v>
      </c>
    </row>
    <row r="55" ht="15.75" customHeight="1">
      <c r="A55" s="139">
        <v>52.0</v>
      </c>
      <c r="B55" s="140" t="str">
        <f>'Modrý Krocan'!B46</f>
        <v>Krůza Jiří</v>
      </c>
      <c r="C55" s="114">
        <f>'Modrý Krocan'!AL46</f>
        <v>5</v>
      </c>
      <c r="D55" s="114">
        <f>'Modrý Krocan'!AM46</f>
        <v>1</v>
      </c>
    </row>
    <row r="56" ht="15.75" customHeight="1">
      <c r="A56" s="139">
        <v>53.0</v>
      </c>
      <c r="B56" s="140" t="str">
        <f>'Modrý Krocan'!B47</f>
        <v>Brejla Matěj</v>
      </c>
      <c r="C56" s="114">
        <f>'Modrý Krocan'!AL47</f>
        <v>5</v>
      </c>
      <c r="D56" s="114">
        <f>'Modrý Krocan'!AM47</f>
        <v>1</v>
      </c>
    </row>
    <row r="57" ht="15.75" customHeight="1">
      <c r="A57" s="139">
        <v>54.0</v>
      </c>
      <c r="B57" s="140" t="str">
        <f>'Modrý Krocan'!B35</f>
        <v>Brus Lukáš</v>
      </c>
      <c r="C57" s="114">
        <f>'Modrý Krocan'!AL35</f>
        <v>5</v>
      </c>
      <c r="D57" s="114">
        <f>'Modrý Krocan'!AM35</f>
        <v>2</v>
      </c>
    </row>
    <row r="58" ht="15.75" customHeight="1">
      <c r="A58" s="139">
        <v>55.0</v>
      </c>
      <c r="B58" s="140" t="str">
        <f>'Modrý Krocan'!B76</f>
        <v>Husar Marian</v>
      </c>
      <c r="C58" s="114">
        <f>'Modrý Krocan'!AL76</f>
        <v>5</v>
      </c>
      <c r="D58" s="114">
        <f>'Modrý Krocan'!AM76</f>
        <v>1</v>
      </c>
    </row>
    <row r="59" ht="15.75" customHeight="1">
      <c r="A59" s="139">
        <v>56.0</v>
      </c>
      <c r="B59" s="140" t="str">
        <f>'Modrý Krocan'!B75</f>
        <v>Michalisko Jan</v>
      </c>
      <c r="C59" s="114">
        <f>'Modrý Krocan'!AL75</f>
        <v>5</v>
      </c>
      <c r="D59" s="114">
        <f>'Modrý Krocan'!AM75</f>
        <v>3</v>
      </c>
    </row>
    <row r="60" ht="15.75" customHeight="1">
      <c r="A60" s="139">
        <v>57.0</v>
      </c>
      <c r="B60" s="140" t="str">
        <f>'Modrý Krocan'!B68</f>
        <v>Žák Radim</v>
      </c>
      <c r="C60" s="114">
        <f>'Modrý Krocan'!AL68</f>
        <v>5</v>
      </c>
      <c r="D60" s="114">
        <f>'Modrý Krocan'!AM68</f>
        <v>3</v>
      </c>
    </row>
    <row r="61" ht="15.75" customHeight="1">
      <c r="A61" s="139">
        <v>58.0</v>
      </c>
      <c r="B61" s="140" t="str">
        <f>'Modrý Krocan'!B81</f>
        <v>Směja Radek</v>
      </c>
      <c r="C61" s="114">
        <f>'Modrý Krocan'!AL81</f>
        <v>5</v>
      </c>
      <c r="D61" s="114">
        <f>'Modrý Krocan'!AM81</f>
        <v>2</v>
      </c>
    </row>
    <row r="62" ht="15.75" customHeight="1">
      <c r="A62" s="139">
        <v>59.0</v>
      </c>
      <c r="B62" s="140" t="str">
        <f>'Modrý Krocan'!B78</f>
        <v>Kadlecová Michaela</v>
      </c>
      <c r="C62" s="114">
        <f>'Modrý Krocan'!AL78</f>
        <v>5</v>
      </c>
      <c r="D62" s="114">
        <f>'Modrý Krocan'!AM78</f>
        <v>2</v>
      </c>
    </row>
    <row r="63" ht="15.75" customHeight="1">
      <c r="A63" s="139">
        <v>60.0</v>
      </c>
      <c r="B63" s="140" t="str">
        <f>'Modrý Krocan'!B83</f>
        <v>Záhumenská Jana</v>
      </c>
      <c r="C63" s="114">
        <f>'Modrý Krocan'!AL83</f>
        <v>5</v>
      </c>
      <c r="D63" s="114">
        <f>'Modrý Krocan'!AM83</f>
        <v>3</v>
      </c>
    </row>
    <row r="64" ht="15.75" customHeight="1">
      <c r="A64" s="139">
        <v>61.0</v>
      </c>
      <c r="B64" s="140" t="str">
        <f>'Modrý Krocan'!B45</f>
        <v>Zmrzlík Adam</v>
      </c>
      <c r="C64" s="114">
        <f>'Modrý Krocan'!AL45</f>
        <v>4</v>
      </c>
      <c r="D64" s="114">
        <f>'Modrý Krocan'!AM45</f>
        <v>1</v>
      </c>
    </row>
    <row r="65" ht="15.75" customHeight="1">
      <c r="A65" s="139">
        <v>62.0</v>
      </c>
      <c r="B65" s="140" t="str">
        <f>'Modrý Krocan'!B5</f>
        <v>Turek Tomas</v>
      </c>
      <c r="C65" s="114">
        <f>'Modrý Krocan'!AL5</f>
        <v>4</v>
      </c>
      <c r="D65" s="114">
        <f>'Modrý Krocan'!AM5</f>
        <v>3</v>
      </c>
    </row>
    <row r="66" ht="15.75" customHeight="1">
      <c r="A66" s="139">
        <v>63.0</v>
      </c>
      <c r="B66" s="140" t="str">
        <f>'Modrý Krocan'!B72</f>
        <v>Komenderová Tereza</v>
      </c>
      <c r="C66" s="114">
        <f>'Modrý Krocan'!AL72</f>
        <v>4</v>
      </c>
      <c r="D66" s="114">
        <f>'Modrý Krocan'!AM72</f>
        <v>2</v>
      </c>
    </row>
    <row r="67" ht="15.75" customHeight="1">
      <c r="A67" s="139">
        <v>64.0</v>
      </c>
      <c r="B67" s="140" t="str">
        <f>'Modrý Krocan'!B34</f>
        <v>Mík Jiří</v>
      </c>
      <c r="C67" s="114">
        <f>'Modrý Krocan'!AL34</f>
        <v>4</v>
      </c>
      <c r="D67" s="114">
        <f>'Modrý Krocan'!AM34</f>
        <v>3</v>
      </c>
    </row>
    <row r="68" ht="15.75" customHeight="1">
      <c r="A68" s="139">
        <v>65.0</v>
      </c>
      <c r="B68" s="140" t="str">
        <f>'Modrý Krocan'!B39</f>
        <v>Ščotka Jaroslav</v>
      </c>
      <c r="C68" s="114">
        <f>'Modrý Krocan'!AL39</f>
        <v>3</v>
      </c>
      <c r="D68" s="114">
        <f>'Modrý Krocan'!AM39</f>
        <v>1</v>
      </c>
    </row>
    <row r="69" ht="15.75" customHeight="1">
      <c r="A69" s="139">
        <v>66.0</v>
      </c>
      <c r="B69" s="140" t="str">
        <f>'Modrý Krocan'!B56</f>
        <v>Hašpica Martin</v>
      </c>
      <c r="C69" s="114">
        <f>'Modrý Krocan'!AL56</f>
        <v>3</v>
      </c>
      <c r="D69" s="114">
        <f>'Modrý Krocan'!AM56</f>
        <v>1</v>
      </c>
    </row>
    <row r="70" ht="15.75" customHeight="1">
      <c r="A70" s="139">
        <v>67.0</v>
      </c>
      <c r="B70" s="140" t="str">
        <f>'Modrý Krocan'!B60</f>
        <v>Sobas David</v>
      </c>
      <c r="C70" s="114">
        <f>'Modrý Krocan'!AL60</f>
        <v>3</v>
      </c>
      <c r="D70" s="114">
        <f>'Modrý Krocan'!AM60</f>
        <v>1</v>
      </c>
    </row>
    <row r="71" ht="15.75" customHeight="1">
      <c r="A71" s="139">
        <v>68.0</v>
      </c>
      <c r="B71" s="140" t="str">
        <f>'Modrý Krocan'!B43</f>
        <v>Saltykov Michal</v>
      </c>
      <c r="C71" s="114">
        <f>'Modrý Krocan'!AL43</f>
        <v>3</v>
      </c>
      <c r="D71" s="114">
        <f>'Modrý Krocan'!AM43</f>
        <v>2</v>
      </c>
    </row>
    <row r="72" ht="15.75" customHeight="1">
      <c r="A72" s="139">
        <v>69.0</v>
      </c>
      <c r="B72" s="140" t="str">
        <f>'Modrý Krocan'!B74</f>
        <v>Halfar Petr</v>
      </c>
      <c r="C72" s="114">
        <f>'Modrý Krocan'!AL74</f>
        <v>3</v>
      </c>
      <c r="D72" s="114">
        <f>'Modrý Krocan'!AM74</f>
        <v>1</v>
      </c>
    </row>
    <row r="73" ht="15.75" customHeight="1">
      <c r="A73" s="139">
        <v>70.0</v>
      </c>
      <c r="B73" s="140" t="str">
        <f>'Modrý Krocan'!B89</f>
        <v>Lipták Dominik</v>
      </c>
      <c r="C73" s="114">
        <f>'Modrý Krocan'!AL89</f>
        <v>3</v>
      </c>
      <c r="D73" s="114">
        <f>'Modrý Krocan'!AM89</f>
        <v>1</v>
      </c>
    </row>
    <row r="74" ht="15.75" customHeight="1">
      <c r="A74" s="139">
        <v>71.0</v>
      </c>
      <c r="B74" s="140" t="str">
        <f>'Modrý Krocan'!B38</f>
        <v>Jeřábek Aleš [CZE080880]</v>
      </c>
      <c r="C74" s="114">
        <f>'Modrý Krocan'!AL38</f>
        <v>2</v>
      </c>
      <c r="D74" s="114">
        <f>'Modrý Krocan'!AM38</f>
        <v>1</v>
      </c>
    </row>
    <row r="75" ht="15.75" customHeight="1">
      <c r="A75" s="139">
        <v>72.0</v>
      </c>
      <c r="B75" s="140" t="str">
        <f>'Modrý Krocan'!B44</f>
        <v>Kostka Marek</v>
      </c>
      <c r="C75" s="114">
        <f>'Modrý Krocan'!AL44</f>
        <v>2</v>
      </c>
      <c r="D75" s="114">
        <f>'Modrý Krocan'!AM44</f>
        <v>1</v>
      </c>
    </row>
    <row r="76" ht="15.75" customHeight="1">
      <c r="A76" s="139">
        <v>73.0</v>
      </c>
      <c r="B76" s="140" t="str">
        <f>'Modrý Krocan'!B53</f>
        <v>Liška Roman</v>
      </c>
      <c r="C76" s="114">
        <f>'Modrý Krocan'!AL53</f>
        <v>2</v>
      </c>
      <c r="D76" s="114">
        <f>'Modrý Krocan'!AM53</f>
        <v>1</v>
      </c>
    </row>
    <row r="77" ht="15.75" customHeight="1">
      <c r="A77" s="139">
        <v>74.0</v>
      </c>
      <c r="B77" s="140" t="str">
        <f>'Modrý Krocan'!B55</f>
        <v>Buček Dalibor</v>
      </c>
      <c r="C77" s="114">
        <f>'Modrý Krocan'!AL55</f>
        <v>2</v>
      </c>
      <c r="D77" s="114">
        <f>'Modrý Krocan'!AM55</f>
        <v>1</v>
      </c>
    </row>
    <row r="78" ht="15.75" customHeight="1">
      <c r="A78" s="139">
        <v>75.0</v>
      </c>
      <c r="B78" s="140" t="str">
        <f>'Modrý Krocan'!B59</f>
        <v>Sobas Zdeněk</v>
      </c>
      <c r="C78" s="114">
        <f>'Modrý Krocan'!AL59</f>
        <v>2</v>
      </c>
      <c r="D78" s="114">
        <f>'Modrý Krocan'!AM59</f>
        <v>1</v>
      </c>
    </row>
    <row r="79" ht="15.75" customHeight="1">
      <c r="A79" s="139">
        <v>76.0</v>
      </c>
      <c r="B79" s="140" t="str">
        <f>'Modrý Krocan'!B67</f>
        <v>Michálek David</v>
      </c>
      <c r="C79" s="114">
        <f>'Modrý Krocan'!AL67</f>
        <v>2</v>
      </c>
      <c r="D79" s="114">
        <f>'Modrý Krocan'!AM67</f>
        <v>1</v>
      </c>
    </row>
    <row r="80" ht="15.75" customHeight="1">
      <c r="A80" s="139">
        <v>77.0</v>
      </c>
      <c r="B80" s="140" t="str">
        <f>'Modrý Krocan'!B84</f>
        <v>Zajíček René</v>
      </c>
      <c r="C80" s="114">
        <f>'Modrý Krocan'!AL84</f>
        <v>2</v>
      </c>
      <c r="D80" s="114">
        <f>'Modrý Krocan'!AM84</f>
        <v>1</v>
      </c>
    </row>
    <row r="81" ht="15.75" customHeight="1">
      <c r="A81" s="139">
        <v>78.0</v>
      </c>
      <c r="B81" s="140" t="str">
        <f>'Modrý Krocan'!B86</f>
        <v>Jankovič Jan</v>
      </c>
      <c r="C81" s="114">
        <f>'Modrý Krocan'!AL86</f>
        <v>2</v>
      </c>
      <c r="D81" s="114">
        <f>'Modrý Krocan'!AM86</f>
        <v>1</v>
      </c>
    </row>
    <row r="82" ht="15.75" customHeight="1">
      <c r="A82" s="139">
        <v>79.0</v>
      </c>
      <c r="B82" s="140" t="str">
        <f>'Modrý Krocan'!B88</f>
        <v>Novák Lukáš</v>
      </c>
      <c r="C82" s="114">
        <f>'Modrý Krocan'!AL88</f>
        <v>2</v>
      </c>
      <c r="D82" s="114">
        <f>'Modrý Krocan'!AM88</f>
        <v>1</v>
      </c>
    </row>
    <row r="83" ht="15.75" customHeight="1">
      <c r="A83" s="139">
        <v>80.0</v>
      </c>
      <c r="B83" s="140" t="str">
        <f>'Modrý Krocan'!B33</f>
        <v>Baručák Miroslav</v>
      </c>
      <c r="C83" s="114">
        <f>'Modrý Krocan'!AL33</f>
        <v>1</v>
      </c>
      <c r="D83" s="114">
        <f>'Modrý Krocan'!AM33</f>
        <v>1</v>
      </c>
    </row>
    <row r="84" ht="15.75" customHeight="1">
      <c r="A84" s="139">
        <v>81.0</v>
      </c>
      <c r="B84" s="140" t="str">
        <f>'Modrý Krocan'!B42</f>
        <v>Frolo Pavel</v>
      </c>
      <c r="C84" s="114">
        <f>'Modrý Krocan'!AL42</f>
        <v>1</v>
      </c>
      <c r="D84" s="114">
        <f>'Modrý Krocan'!AM42</f>
        <v>1</v>
      </c>
    </row>
    <row r="85" ht="15.75" customHeight="1">
      <c r="A85" s="139">
        <v>82.0</v>
      </c>
      <c r="B85" s="140" t="str">
        <f>'Modrý Krocan'!B54</f>
        <v>Múčka Lukáš</v>
      </c>
      <c r="C85" s="114">
        <f>'Modrý Krocan'!AL54</f>
        <v>1</v>
      </c>
      <c r="D85" s="114">
        <f>'Modrý Krocan'!AM54</f>
        <v>1</v>
      </c>
    </row>
    <row r="86" ht="15.75" customHeight="1">
      <c r="A86" s="139">
        <v>83.0</v>
      </c>
      <c r="B86" s="140" t="str">
        <f>'Modrý Krocan'!B58</f>
        <v>Zbořil Jakub</v>
      </c>
      <c r="C86" s="114">
        <f>'Modrý Krocan'!AL58</f>
        <v>1</v>
      </c>
      <c r="D86" s="114">
        <f>'Modrý Krocan'!AM58</f>
        <v>1</v>
      </c>
    </row>
    <row r="87" ht="15.75" customHeight="1">
      <c r="A87" s="139">
        <v>84.0</v>
      </c>
      <c r="B87" s="140" t="str">
        <f>'Modrý Krocan'!B63</f>
        <v>Bódiová Mária</v>
      </c>
      <c r="C87" s="114">
        <f>'Modrý Krocan'!AL63</f>
        <v>1</v>
      </c>
      <c r="D87" s="114">
        <f>'Modrý Krocan'!AM63</f>
        <v>1</v>
      </c>
    </row>
    <row r="88" ht="15.75" customHeight="1">
      <c r="A88" s="139">
        <v>85.0</v>
      </c>
      <c r="B88" s="140" t="str">
        <f>'Modrý Krocan'!B64</f>
        <v>Volný Radim</v>
      </c>
      <c r="C88" s="114">
        <f>'Modrý Krocan'!AL64</f>
        <v>1</v>
      </c>
      <c r="D88" s="114">
        <f>'Modrý Krocan'!AM64</f>
        <v>1</v>
      </c>
    </row>
    <row r="89" ht="15.75" customHeight="1">
      <c r="A89" s="139">
        <v>86.0</v>
      </c>
      <c r="B89" s="140" t="str">
        <f>'Modrý Krocan'!B66</f>
        <v>Kosiba Radek</v>
      </c>
      <c r="C89" s="114">
        <f>'Modrý Krocan'!AL66</f>
        <v>1</v>
      </c>
      <c r="D89" s="114">
        <f>'Modrý Krocan'!AM66</f>
        <v>1</v>
      </c>
    </row>
    <row r="90" ht="15.75" customHeight="1">
      <c r="A90" s="139">
        <v>87.0</v>
      </c>
      <c r="B90" s="140" t="str">
        <f>'Modrý Krocan'!B79</f>
        <v>Kroker Jindřich</v>
      </c>
      <c r="C90" s="114">
        <f>'Modrý Krocan'!AL79</f>
        <v>1</v>
      </c>
      <c r="D90" s="114">
        <f>'Modrý Krocan'!AM79</f>
        <v>1</v>
      </c>
    </row>
    <row r="91" ht="15.75" customHeight="1">
      <c r="A91" s="139">
        <v>88.0</v>
      </c>
      <c r="B91" s="140" t="str">
        <f>'Modrý Krocan'!B85</f>
        <v>Petrovič Michal</v>
      </c>
      <c r="C91" s="114">
        <f>'Modrý Krocan'!AL85</f>
        <v>1</v>
      </c>
      <c r="D91" s="114">
        <f>'Modrý Krocan'!AM85</f>
        <v>1</v>
      </c>
    </row>
    <row r="92" ht="15.75" customHeight="1">
      <c r="A92" s="139">
        <v>89.0</v>
      </c>
      <c r="B92" s="140" t="str">
        <f>'Modrý Krocan'!B87</f>
        <v>Konečná Marie</v>
      </c>
      <c r="C92" s="114">
        <f>'Modrý Krocan'!AL87</f>
        <v>1</v>
      </c>
      <c r="D92" s="114">
        <f>'Modrý Krocan'!AM87</f>
        <v>1</v>
      </c>
    </row>
    <row r="93" ht="15.75" customHeight="1">
      <c r="A93" s="139">
        <v>90.0</v>
      </c>
      <c r="B93" s="140" t="str">
        <f>'Modrý Krocan'!B90</f>
        <v>Krčmář David</v>
      </c>
      <c r="C93" s="114">
        <f>'Modrý Krocan'!AL90</f>
        <v>1</v>
      </c>
      <c r="D93" s="114">
        <f>'Modrý Krocan'!AM90</f>
        <v>1</v>
      </c>
    </row>
    <row r="94" ht="15.75" customHeight="1">
      <c r="A94" s="139">
        <v>91.0</v>
      </c>
      <c r="B94" s="140" t="str">
        <f>'Modrý Krocan'!B93</f>
        <v>Bischof Jaroslav</v>
      </c>
      <c r="C94" s="114">
        <f>'Modrý Krocan'!AL93</f>
        <v>1</v>
      </c>
      <c r="D94" s="114">
        <f>'Modrý Krocan'!AM93</f>
        <v>1</v>
      </c>
    </row>
    <row r="95" ht="15.75" customHeight="1">
      <c r="A95" s="139">
        <v>92.0</v>
      </c>
      <c r="B95" s="140" t="str">
        <f>'Modrý Krocan'!B94</f>
        <v/>
      </c>
      <c r="C95" s="114">
        <f>'Modrý Krocan'!AL94</f>
        <v>0</v>
      </c>
      <c r="D95" s="114">
        <f>'Modrý Krocan'!AM94</f>
        <v>0</v>
      </c>
    </row>
    <row r="96" ht="15.75" customHeight="1">
      <c r="A96" s="139">
        <v>93.0</v>
      </c>
      <c r="B96" s="140" t="str">
        <f>'Modrý Krocan'!B95</f>
        <v/>
      </c>
      <c r="C96" s="114">
        <f>'Modrý Krocan'!AL95</f>
        <v>0</v>
      </c>
      <c r="D96" s="114">
        <f>'Modrý Krocan'!AM95</f>
        <v>0</v>
      </c>
    </row>
    <row r="97" ht="15.75" customHeight="1">
      <c r="A97" s="139">
        <v>94.0</v>
      </c>
      <c r="B97" s="140" t="str">
        <f>'Modrý Krocan'!B96</f>
        <v/>
      </c>
      <c r="C97" s="114">
        <f>'Modrý Krocan'!AL96</f>
        <v>0</v>
      </c>
      <c r="D97" s="114">
        <f>'Modrý Krocan'!AM96</f>
        <v>0</v>
      </c>
    </row>
    <row r="98" ht="15.75" customHeight="1">
      <c r="A98" s="139">
        <v>95.0</v>
      </c>
      <c r="B98" s="140" t="str">
        <f>'Modrý Krocan'!B97</f>
        <v/>
      </c>
      <c r="C98" s="114">
        <f>'Modrý Krocan'!AL97</f>
        <v>0</v>
      </c>
      <c r="D98" s="114">
        <f>'Modrý Krocan'!AM97</f>
        <v>0</v>
      </c>
    </row>
    <row r="99" ht="15.75" customHeight="1">
      <c r="A99" s="139">
        <v>96.0</v>
      </c>
      <c r="B99" s="140" t="str">
        <f>'Modrý Krocan'!B98</f>
        <v/>
      </c>
      <c r="C99" s="114">
        <f>'Modrý Krocan'!AL98</f>
        <v>0</v>
      </c>
      <c r="D99" s="114">
        <f>'Modrý Krocan'!AM98</f>
        <v>0</v>
      </c>
    </row>
    <row r="100" ht="15.75" customHeight="1">
      <c r="A100" s="139">
        <v>97.0</v>
      </c>
      <c r="B100" s="140" t="str">
        <f>'Modrý Krocan'!B99</f>
        <v/>
      </c>
      <c r="C100" s="114">
        <f>'Modrý Krocan'!AL99</f>
        <v>0</v>
      </c>
      <c r="D100" s="114">
        <f>'Modrý Krocan'!AM99</f>
        <v>0</v>
      </c>
    </row>
    <row r="101" ht="15.75" customHeight="1">
      <c r="A101" s="139">
        <v>98.0</v>
      </c>
      <c r="B101" s="140" t="str">
        <f>'Modrý Krocan'!B100</f>
        <v/>
      </c>
      <c r="C101" s="114">
        <f>'Modrý Krocan'!AL100</f>
        <v>0</v>
      </c>
      <c r="D101" s="114">
        <f>'Modrý Krocan'!AM100</f>
        <v>0</v>
      </c>
    </row>
    <row r="102" ht="15.75" customHeight="1">
      <c r="A102" s="139">
        <v>99.0</v>
      </c>
      <c r="B102" s="140" t="str">
        <f>'Modrý Krocan'!B101</f>
        <v/>
      </c>
      <c r="C102" s="114">
        <f>'Modrý Krocan'!AL101</f>
        <v>0</v>
      </c>
      <c r="D102" s="114">
        <f>'Modrý Krocan'!AM101</f>
        <v>0</v>
      </c>
    </row>
    <row r="103" ht="15.75" customHeight="1">
      <c r="A103" s="139">
        <v>100.0</v>
      </c>
      <c r="B103" s="140" t="str">
        <f>'Modrý Krocan'!B102</f>
        <v/>
      </c>
      <c r="C103" s="114">
        <f>'Modrý Krocan'!AL102</f>
        <v>0</v>
      </c>
      <c r="D103" s="114">
        <f>'Modrý Krocan'!AM102</f>
        <v>0</v>
      </c>
    </row>
    <row r="104" ht="15.75" customHeight="1">
      <c r="A104" s="139">
        <v>101.0</v>
      </c>
      <c r="B104" s="140" t="str">
        <f>'Modrý Krocan'!B103</f>
        <v/>
      </c>
      <c r="C104" s="114">
        <f>'Modrý Krocan'!AL103</f>
        <v>0</v>
      </c>
      <c r="D104" s="114">
        <f>'Modrý Krocan'!AM103</f>
        <v>0</v>
      </c>
    </row>
    <row r="105" ht="15.75" customHeight="1">
      <c r="A105" s="139">
        <v>102.0</v>
      </c>
      <c r="B105" s="140" t="str">
        <f>'Modrý Krocan'!B104</f>
        <v/>
      </c>
      <c r="C105" s="114">
        <f>'Modrý Krocan'!AL104</f>
        <v>0</v>
      </c>
      <c r="D105" s="114">
        <f>'Modrý Krocan'!AM104</f>
        <v>0</v>
      </c>
    </row>
    <row r="106" ht="15.75" customHeight="1">
      <c r="A106" s="139">
        <v>103.0</v>
      </c>
      <c r="B106" s="140" t="str">
        <f>'Modrý Krocan'!B105</f>
        <v/>
      </c>
      <c r="C106" s="114">
        <f>'Modrý Krocan'!AL105</f>
        <v>0</v>
      </c>
      <c r="D106" s="114">
        <f>'Modrý Krocan'!AM105</f>
        <v>0</v>
      </c>
    </row>
    <row r="107" ht="15.75" customHeight="1">
      <c r="A107" s="139">
        <v>104.0</v>
      </c>
      <c r="B107" s="140" t="str">
        <f>'Modrý Krocan'!B106</f>
        <v/>
      </c>
      <c r="C107" s="114">
        <f>'Modrý Krocan'!AL106</f>
        <v>0</v>
      </c>
      <c r="D107" s="114">
        <f>'Modrý Krocan'!AM106</f>
        <v>0</v>
      </c>
    </row>
    <row r="108" ht="15.75" customHeight="1">
      <c r="A108" s="139">
        <v>105.0</v>
      </c>
      <c r="B108" s="140" t="str">
        <f>'Modrý Krocan'!B107</f>
        <v/>
      </c>
      <c r="C108" s="114">
        <f>'Modrý Krocan'!AL107</f>
        <v>0</v>
      </c>
      <c r="D108" s="114">
        <f>'Modrý Krocan'!AM107</f>
        <v>0</v>
      </c>
    </row>
    <row r="109" ht="15.75" customHeight="1">
      <c r="A109" s="139">
        <v>106.0</v>
      </c>
      <c r="B109" s="140" t="str">
        <f>'Modrý Krocan'!B108</f>
        <v/>
      </c>
      <c r="C109" s="114">
        <f>'Modrý Krocan'!AL108</f>
        <v>0</v>
      </c>
      <c r="D109" s="114">
        <f>'Modrý Krocan'!AM108</f>
        <v>0</v>
      </c>
    </row>
    <row r="110" ht="15.75" customHeight="1">
      <c r="A110" s="139">
        <v>107.0</v>
      </c>
      <c r="B110" s="140" t="str">
        <f>'Modrý Krocan'!B109</f>
        <v/>
      </c>
      <c r="C110" s="114">
        <f>'Modrý Krocan'!AL109</f>
        <v>0</v>
      </c>
      <c r="D110" s="114">
        <f>'Modrý Krocan'!AM109</f>
        <v>0</v>
      </c>
    </row>
    <row r="111" ht="15.75" customHeight="1">
      <c r="A111" s="139">
        <v>108.0</v>
      </c>
      <c r="B111" s="140" t="str">
        <f>'Modrý Krocan'!B110</f>
        <v/>
      </c>
      <c r="C111" s="114">
        <f>'Modrý Krocan'!AL110</f>
        <v>0</v>
      </c>
      <c r="D111" s="114">
        <f>'Modrý Krocan'!AM110</f>
        <v>0</v>
      </c>
    </row>
    <row r="112" ht="15.75" customHeight="1">
      <c r="A112" s="139">
        <v>109.0</v>
      </c>
      <c r="B112" s="140" t="str">
        <f>'Modrý Krocan'!B111</f>
        <v/>
      </c>
      <c r="C112" s="114">
        <f>'Modrý Krocan'!AL111</f>
        <v>0</v>
      </c>
      <c r="D112" s="114">
        <f>'Modrý Krocan'!AM111</f>
        <v>0</v>
      </c>
    </row>
    <row r="113" ht="15.75" customHeight="1">
      <c r="A113" s="139">
        <v>110.0</v>
      </c>
      <c r="B113" s="140" t="str">
        <f>'Modrý Krocan'!B112</f>
        <v/>
      </c>
      <c r="C113" s="114">
        <f>'Modrý Krocan'!AL112</f>
        <v>0</v>
      </c>
      <c r="D113" s="114">
        <f>'Modrý Krocan'!AM112</f>
        <v>0</v>
      </c>
    </row>
    <row r="114" ht="15.75" customHeight="1">
      <c r="A114" s="139">
        <v>111.0</v>
      </c>
      <c r="B114" s="140" t="str">
        <f>'Modrý Krocan'!B113</f>
        <v/>
      </c>
      <c r="C114" s="114">
        <f>'Modrý Krocan'!AL113</f>
        <v>0</v>
      </c>
      <c r="D114" s="114">
        <f>'Modrý Krocan'!AM113</f>
        <v>0</v>
      </c>
    </row>
    <row r="115" ht="15.75" customHeight="1">
      <c r="A115" s="139">
        <v>112.0</v>
      </c>
      <c r="B115" s="140" t="str">
        <f>'Modrý Krocan'!B114</f>
        <v/>
      </c>
      <c r="C115" s="114">
        <f>'Modrý Krocan'!AL114</f>
        <v>0</v>
      </c>
      <c r="D115" s="114">
        <f>'Modrý Krocan'!AM114</f>
        <v>0</v>
      </c>
    </row>
    <row r="116" ht="15.75" customHeight="1">
      <c r="A116" s="139">
        <v>113.0</v>
      </c>
      <c r="B116" s="140" t="str">
        <f>'Modrý Krocan'!B115</f>
        <v/>
      </c>
      <c r="C116" s="114">
        <f>'Modrý Krocan'!AL115</f>
        <v>0</v>
      </c>
      <c r="D116" s="114">
        <f>'Modrý Krocan'!AM115</f>
        <v>0</v>
      </c>
    </row>
    <row r="117" ht="15.75" customHeight="1">
      <c r="A117" s="139">
        <v>114.0</v>
      </c>
      <c r="B117" s="140" t="str">
        <f>'Modrý Krocan'!B116</f>
        <v/>
      </c>
      <c r="C117" s="114">
        <f>'Modrý Krocan'!AL116</f>
        <v>0</v>
      </c>
      <c r="D117" s="114">
        <f>'Modrý Krocan'!AM116</f>
        <v>0</v>
      </c>
    </row>
    <row r="118" ht="15.75" customHeight="1">
      <c r="A118" s="139">
        <v>115.0</v>
      </c>
      <c r="B118" s="140" t="str">
        <f>'Modrý Krocan'!B117</f>
        <v/>
      </c>
      <c r="C118" s="114">
        <f>'Modrý Krocan'!AL117</f>
        <v>0</v>
      </c>
      <c r="D118" s="114">
        <f>'Modrý Krocan'!AM117</f>
        <v>0</v>
      </c>
    </row>
    <row r="119" ht="15.75" customHeight="1">
      <c r="A119" s="139">
        <v>116.0</v>
      </c>
      <c r="B119" s="140" t="str">
        <f>'Modrý Krocan'!B118</f>
        <v/>
      </c>
      <c r="C119" s="114">
        <f>'Modrý Krocan'!AL118</f>
        <v>0</v>
      </c>
      <c r="D119" s="114">
        <f>'Modrý Krocan'!AM118</f>
        <v>0</v>
      </c>
    </row>
    <row r="120" ht="15.75" customHeight="1">
      <c r="A120" s="139">
        <v>117.0</v>
      </c>
      <c r="B120" s="140" t="str">
        <f>'Modrý Krocan'!B119</f>
        <v/>
      </c>
      <c r="C120" s="114">
        <f>'Modrý Krocan'!AL119</f>
        <v>0</v>
      </c>
      <c r="D120" s="114">
        <f>'Modrý Krocan'!AM119</f>
        <v>0</v>
      </c>
    </row>
    <row r="121" ht="15.75" customHeight="1">
      <c r="A121" s="139">
        <v>118.0</v>
      </c>
      <c r="B121" s="140" t="str">
        <f>'Modrý Krocan'!B120</f>
        <v/>
      </c>
      <c r="C121" s="114">
        <f>'Modrý Krocan'!AL120</f>
        <v>0</v>
      </c>
      <c r="D121" s="114">
        <f>'Modrý Krocan'!AM120</f>
        <v>0</v>
      </c>
    </row>
    <row r="122" ht="15.75" customHeight="1">
      <c r="A122" s="139">
        <v>119.0</v>
      </c>
      <c r="B122" s="140" t="str">
        <f>'Modrý Krocan'!B121</f>
        <v/>
      </c>
      <c r="C122" s="114">
        <f>'Modrý Krocan'!AL121</f>
        <v>0</v>
      </c>
      <c r="D122" s="114">
        <f>'Modrý Krocan'!AM121</f>
        <v>0</v>
      </c>
    </row>
    <row r="123" ht="15.75" customHeight="1">
      <c r="A123" s="139">
        <v>120.0</v>
      </c>
      <c r="B123" s="140" t="str">
        <f>'Modrý Krocan'!B122</f>
        <v/>
      </c>
      <c r="C123" s="114">
        <f>'Modrý Krocan'!AL122</f>
        <v>0</v>
      </c>
      <c r="D123" s="114">
        <f>'Modrý Krocan'!AM122</f>
        <v>0</v>
      </c>
    </row>
    <row r="124" ht="15.75" customHeight="1">
      <c r="A124" s="139">
        <v>121.0</v>
      </c>
      <c r="B124" s="140" t="str">
        <f>'Modrý Krocan'!B123</f>
        <v/>
      </c>
      <c r="C124" s="114">
        <f>'Modrý Krocan'!AL123</f>
        <v>0</v>
      </c>
      <c r="D124" s="114">
        <f>'Modrý Krocan'!AM123</f>
        <v>0</v>
      </c>
    </row>
    <row r="125" ht="15.75" customHeight="1">
      <c r="A125" s="139">
        <v>122.0</v>
      </c>
      <c r="B125" s="140" t="str">
        <f>'Modrý Krocan'!B124</f>
        <v/>
      </c>
      <c r="C125" s="114">
        <f>'Modrý Krocan'!AL124</f>
        <v>0</v>
      </c>
      <c r="D125" s="114">
        <f>'Modrý Krocan'!AM124</f>
        <v>0</v>
      </c>
    </row>
    <row r="126" ht="15.75" customHeight="1">
      <c r="A126" s="139">
        <v>123.0</v>
      </c>
      <c r="B126" s="140" t="str">
        <f>'Modrý Krocan'!B125</f>
        <v/>
      </c>
      <c r="C126" s="114">
        <f>'Modrý Krocan'!AL125</f>
        <v>0</v>
      </c>
      <c r="D126" s="114">
        <f>'Modrý Krocan'!AM125</f>
        <v>0</v>
      </c>
    </row>
    <row r="127" ht="15.75" customHeight="1">
      <c r="A127" s="139">
        <v>124.0</v>
      </c>
      <c r="B127" s="140" t="str">
        <f>'Modrý Krocan'!B126</f>
        <v/>
      </c>
      <c r="C127" s="114">
        <f>'Modrý Krocan'!AL126</f>
        <v>0</v>
      </c>
      <c r="D127" s="114">
        <f>'Modrý Krocan'!AM126</f>
        <v>0</v>
      </c>
    </row>
    <row r="128" ht="15.75" customHeight="1">
      <c r="A128" s="139">
        <v>125.0</v>
      </c>
      <c r="B128" s="140" t="str">
        <f>'Modrý Krocan'!B127</f>
        <v/>
      </c>
      <c r="C128" s="114">
        <f>'Modrý Krocan'!AL127</f>
        <v>0</v>
      </c>
      <c r="D128" s="114">
        <f>'Modrý Krocan'!AM127</f>
        <v>0</v>
      </c>
    </row>
    <row r="129" ht="15.75" customHeight="1">
      <c r="A129" s="139">
        <v>126.0</v>
      </c>
      <c r="B129" s="140" t="str">
        <f>'Modrý Krocan'!B128</f>
        <v/>
      </c>
      <c r="C129" s="114">
        <f>'Modrý Krocan'!AL128</f>
        <v>0</v>
      </c>
      <c r="D129" s="114">
        <f>'Modrý Krocan'!AM128</f>
        <v>0</v>
      </c>
    </row>
    <row r="130" ht="15.75" customHeight="1">
      <c r="A130" s="139">
        <v>127.0</v>
      </c>
      <c r="B130" s="140" t="str">
        <f>'Modrý Krocan'!B129</f>
        <v/>
      </c>
      <c r="C130" s="114">
        <f>'Modrý Krocan'!AL129</f>
        <v>0</v>
      </c>
      <c r="D130" s="114">
        <f>'Modrý Krocan'!AM129</f>
        <v>0</v>
      </c>
    </row>
    <row r="131" ht="15.75" customHeight="1">
      <c r="A131" s="139">
        <v>128.0</v>
      </c>
      <c r="B131" s="140" t="str">
        <f>'Modrý Krocan'!B130</f>
        <v/>
      </c>
      <c r="C131" s="114">
        <f>'Modrý Krocan'!AL130</f>
        <v>0</v>
      </c>
      <c r="D131" s="114">
        <f>'Modrý Krocan'!AM130</f>
        <v>0</v>
      </c>
    </row>
    <row r="132" ht="15.75" customHeight="1">
      <c r="A132" s="139">
        <v>129.0</v>
      </c>
      <c r="B132" s="140" t="str">
        <f>'Modrý Krocan'!B131</f>
        <v/>
      </c>
      <c r="C132" s="114">
        <f>'Modrý Krocan'!AL131</f>
        <v>0</v>
      </c>
      <c r="D132" s="114">
        <f>'Modrý Krocan'!AM131</f>
        <v>0</v>
      </c>
    </row>
    <row r="133" ht="15.75" customHeight="1">
      <c r="A133" s="139">
        <v>130.0</v>
      </c>
      <c r="B133" s="140" t="str">
        <f>'Modrý Krocan'!B132</f>
        <v/>
      </c>
      <c r="C133" s="114">
        <f>'Modrý Krocan'!AL132</f>
        <v>0</v>
      </c>
      <c r="D133" s="114">
        <f>'Modrý Krocan'!AM132</f>
        <v>0</v>
      </c>
    </row>
    <row r="134" ht="15.75" customHeight="1">
      <c r="B134" s="89"/>
      <c r="C134" s="132">
        <f t="shared" ref="C134:D134" si="3">SUM(C4:C133)</f>
        <v>1553</v>
      </c>
      <c r="D134" s="132">
        <f t="shared" si="3"/>
        <v>467</v>
      </c>
    </row>
    <row r="135" ht="15.75" customHeight="1">
      <c r="B135" s="89"/>
    </row>
    <row r="136" ht="15.75" customHeight="1">
      <c r="B136" s="89"/>
    </row>
    <row r="137" ht="15.75" customHeight="1">
      <c r="B137" s="89"/>
    </row>
    <row r="138" ht="15.75" customHeight="1">
      <c r="B138" s="89"/>
    </row>
    <row r="139" ht="15.75" customHeight="1">
      <c r="B139" s="89"/>
    </row>
    <row r="140" ht="15.75" customHeight="1">
      <c r="B140" s="89"/>
    </row>
    <row r="141" ht="15.75" customHeight="1">
      <c r="B141" s="89"/>
    </row>
    <row r="142" ht="15.75" customHeight="1">
      <c r="B142" s="89"/>
    </row>
    <row r="143" ht="15.75" customHeight="1">
      <c r="B143" s="89"/>
    </row>
    <row r="144" ht="15.75" customHeight="1">
      <c r="B144" s="89"/>
    </row>
    <row r="145" ht="15.75" customHeight="1">
      <c r="B145" s="89"/>
    </row>
    <row r="146" ht="15.75" customHeight="1">
      <c r="B146" s="89"/>
    </row>
    <row r="147" ht="15.75" customHeight="1">
      <c r="B147" s="89"/>
    </row>
    <row r="148" ht="15.75" customHeight="1">
      <c r="B148" s="89"/>
    </row>
    <row r="149" ht="15.75" customHeight="1">
      <c r="B149" s="89"/>
    </row>
    <row r="150" ht="15.75" customHeight="1">
      <c r="B150" s="89"/>
    </row>
    <row r="151" ht="15.75" customHeight="1">
      <c r="B151" s="89"/>
    </row>
    <row r="152" ht="15.75" customHeight="1">
      <c r="B152" s="89"/>
    </row>
    <row r="153" ht="15.75" customHeight="1">
      <c r="B153" s="89"/>
    </row>
    <row r="154" ht="15.75" customHeight="1">
      <c r="B154" s="89"/>
    </row>
    <row r="155" ht="15.75" customHeight="1">
      <c r="B155" s="89"/>
    </row>
    <row r="156" ht="15.75" customHeight="1">
      <c r="B156" s="89"/>
    </row>
    <row r="157" ht="15.75" customHeight="1">
      <c r="B157" s="89"/>
    </row>
    <row r="158" ht="15.75" customHeight="1">
      <c r="B158" s="89"/>
    </row>
    <row r="159" ht="15.75" customHeight="1">
      <c r="B159" s="89"/>
    </row>
    <row r="160" ht="15.75" customHeight="1">
      <c r="B160" s="89"/>
    </row>
    <row r="161" ht="15.75" customHeight="1">
      <c r="B161" s="89"/>
    </row>
    <row r="162" ht="15.75" customHeight="1">
      <c r="B162" s="89"/>
    </row>
    <row r="163" ht="15.75" customHeight="1">
      <c r="B163" s="89"/>
    </row>
    <row r="164" ht="15.75" customHeight="1">
      <c r="B164" s="89"/>
    </row>
    <row r="165" ht="15.75" customHeight="1">
      <c r="B165" s="89"/>
    </row>
    <row r="166" ht="15.75" customHeight="1">
      <c r="B166" s="89"/>
    </row>
    <row r="167" ht="15.75" customHeight="1">
      <c r="B167" s="89"/>
    </row>
    <row r="168" ht="15.75" customHeight="1">
      <c r="B168" s="89"/>
    </row>
    <row r="169" ht="15.75" customHeight="1">
      <c r="B169" s="89"/>
    </row>
    <row r="170" ht="15.75" customHeight="1">
      <c r="B170" s="89"/>
    </row>
    <row r="171" ht="15.75" customHeight="1">
      <c r="B171" s="89"/>
    </row>
    <row r="172" ht="15.75" customHeight="1">
      <c r="B172" s="89"/>
    </row>
    <row r="173" ht="15.75" customHeight="1">
      <c r="B173" s="89"/>
    </row>
    <row r="174" ht="15.75" customHeight="1">
      <c r="B174" s="89"/>
    </row>
    <row r="175" ht="15.75" customHeight="1">
      <c r="B175" s="89"/>
    </row>
    <row r="176" ht="15.75" customHeight="1">
      <c r="B176" s="89"/>
    </row>
    <row r="177" ht="15.75" customHeight="1">
      <c r="B177" s="89"/>
    </row>
    <row r="178" ht="15.75" customHeight="1">
      <c r="B178" s="89"/>
    </row>
    <row r="179" ht="15.75" customHeight="1">
      <c r="B179" s="89"/>
    </row>
    <row r="180" ht="15.75" customHeight="1">
      <c r="B180" s="89"/>
    </row>
    <row r="181" ht="15.75" customHeight="1">
      <c r="B181" s="89"/>
    </row>
    <row r="182" ht="15.75" customHeight="1">
      <c r="B182" s="89"/>
    </row>
    <row r="183" ht="15.75" customHeight="1">
      <c r="B183" s="89"/>
    </row>
    <row r="184" ht="15.75" customHeight="1">
      <c r="B184" s="89"/>
    </row>
    <row r="185" ht="15.75" customHeight="1">
      <c r="B185" s="89"/>
    </row>
    <row r="186" ht="15.75" customHeight="1">
      <c r="B186" s="89"/>
    </row>
    <row r="187" ht="15.75" customHeight="1">
      <c r="B187" s="89"/>
    </row>
    <row r="188" ht="15.75" customHeight="1">
      <c r="B188" s="89"/>
    </row>
    <row r="189" ht="15.75" customHeight="1">
      <c r="B189" s="89"/>
    </row>
    <row r="190" ht="15.75" customHeight="1">
      <c r="B190" s="89"/>
    </row>
    <row r="191" ht="15.75" customHeight="1">
      <c r="B191" s="89"/>
    </row>
    <row r="192" ht="15.75" customHeight="1">
      <c r="B192" s="89"/>
    </row>
    <row r="193" ht="15.75" customHeight="1">
      <c r="B193" s="89"/>
    </row>
    <row r="194" ht="15.75" customHeight="1">
      <c r="B194" s="89"/>
    </row>
    <row r="195" ht="15.75" customHeight="1">
      <c r="B195" s="89"/>
    </row>
    <row r="196" ht="15.75" customHeight="1">
      <c r="B196" s="89"/>
    </row>
    <row r="197" ht="15.75" customHeight="1">
      <c r="B197" s="89"/>
    </row>
    <row r="198" ht="15.75" customHeight="1">
      <c r="B198" s="89"/>
    </row>
    <row r="199" ht="15.75" customHeight="1">
      <c r="B199" s="89"/>
    </row>
    <row r="200" ht="15.75" customHeight="1">
      <c r="B200" s="89"/>
    </row>
    <row r="201" ht="15.75" customHeight="1">
      <c r="B201" s="89"/>
    </row>
    <row r="202" ht="15.75" customHeight="1">
      <c r="B202" s="89"/>
    </row>
    <row r="203" ht="15.75" customHeight="1">
      <c r="B203" s="89"/>
    </row>
    <row r="204" ht="15.75" customHeight="1">
      <c r="B204" s="89"/>
    </row>
    <row r="205" ht="15.75" customHeight="1">
      <c r="B205" s="89"/>
    </row>
    <row r="206" ht="15.75" customHeight="1">
      <c r="B206" s="89"/>
    </row>
    <row r="207" ht="15.75" customHeight="1">
      <c r="B207" s="89"/>
    </row>
    <row r="208" ht="15.75" customHeight="1">
      <c r="B208" s="89"/>
    </row>
    <row r="209" ht="15.75" customHeight="1">
      <c r="B209" s="89"/>
    </row>
    <row r="210" ht="15.75" customHeight="1">
      <c r="B210" s="89"/>
    </row>
    <row r="211" ht="15.75" customHeight="1">
      <c r="B211" s="89"/>
    </row>
    <row r="212" ht="15.75" customHeight="1">
      <c r="B212" s="89"/>
    </row>
    <row r="213" ht="15.75" customHeight="1">
      <c r="B213" s="89"/>
    </row>
    <row r="214" ht="15.75" customHeight="1">
      <c r="B214" s="89"/>
    </row>
    <row r="215" ht="15.75" customHeight="1">
      <c r="B215" s="89"/>
    </row>
    <row r="216" ht="15.75" customHeight="1">
      <c r="B216" s="89"/>
    </row>
    <row r="217" ht="15.75" customHeight="1">
      <c r="B217" s="89"/>
    </row>
    <row r="218" ht="15.75" customHeight="1">
      <c r="B218" s="89"/>
    </row>
    <row r="219" ht="15.75" customHeight="1">
      <c r="B219" s="89"/>
    </row>
    <row r="220" ht="15.75" customHeight="1">
      <c r="B220" s="89"/>
    </row>
    <row r="221" ht="15.75" customHeight="1">
      <c r="B221" s="89"/>
    </row>
    <row r="222" ht="15.75" customHeight="1">
      <c r="B222" s="89"/>
    </row>
    <row r="223" ht="15.75" customHeight="1">
      <c r="B223" s="89"/>
    </row>
    <row r="224" ht="15.75" customHeight="1">
      <c r="B224" s="89"/>
    </row>
    <row r="225" ht="15.75" customHeight="1">
      <c r="B225" s="89"/>
    </row>
    <row r="226" ht="15.75" customHeight="1">
      <c r="B226" s="89"/>
    </row>
    <row r="227" ht="15.75" customHeight="1">
      <c r="B227" s="89"/>
    </row>
    <row r="228" ht="15.75" customHeight="1">
      <c r="B228" s="89"/>
    </row>
    <row r="229" ht="15.75" customHeight="1">
      <c r="B229" s="89"/>
    </row>
    <row r="230" ht="15.75" customHeight="1">
      <c r="B230" s="89"/>
    </row>
    <row r="231" ht="15.75" customHeight="1">
      <c r="B231" s="89"/>
    </row>
    <row r="232" ht="15.75" customHeight="1">
      <c r="B232" s="89"/>
    </row>
    <row r="233" ht="15.75" customHeight="1">
      <c r="B233" s="89"/>
    </row>
    <row r="234" ht="15.75" customHeight="1">
      <c r="B234" s="89"/>
    </row>
    <row r="235" ht="15.75" customHeight="1">
      <c r="B235" s="89"/>
    </row>
    <row r="236" ht="15.75" customHeight="1">
      <c r="B236" s="89"/>
    </row>
    <row r="237" ht="15.75" customHeight="1">
      <c r="B237" s="89"/>
    </row>
    <row r="238" ht="15.75" customHeight="1">
      <c r="B238" s="89"/>
    </row>
    <row r="239" ht="15.75" customHeight="1">
      <c r="B239" s="89"/>
    </row>
    <row r="240" ht="15.75" customHeight="1">
      <c r="B240" s="89"/>
    </row>
    <row r="241" ht="15.75" customHeight="1">
      <c r="B241" s="89"/>
    </row>
    <row r="242" ht="15.75" customHeight="1">
      <c r="B242" s="89"/>
    </row>
    <row r="243" ht="15.75" customHeight="1">
      <c r="B243" s="89"/>
    </row>
    <row r="244" ht="15.75" customHeight="1">
      <c r="B244" s="89"/>
    </row>
    <row r="245" ht="15.75" customHeight="1">
      <c r="B245" s="89"/>
    </row>
    <row r="246" ht="15.75" customHeight="1">
      <c r="B246" s="89"/>
    </row>
    <row r="247" ht="15.75" customHeight="1">
      <c r="B247" s="89"/>
    </row>
    <row r="248" ht="15.75" customHeight="1">
      <c r="B248" s="89"/>
    </row>
    <row r="249" ht="15.75" customHeight="1">
      <c r="B249" s="89"/>
    </row>
    <row r="250" ht="15.75" customHeight="1">
      <c r="B250" s="89"/>
    </row>
    <row r="251" ht="15.75" customHeight="1">
      <c r="B251" s="89"/>
    </row>
    <row r="252" ht="15.75" customHeight="1">
      <c r="B252" s="89"/>
    </row>
    <row r="253" ht="15.75" customHeight="1">
      <c r="B253" s="89"/>
    </row>
    <row r="254" ht="15.75" customHeight="1">
      <c r="B254" s="89"/>
    </row>
    <row r="255" ht="15.75" customHeight="1">
      <c r="B255" s="89"/>
    </row>
    <row r="256" ht="15.75" customHeight="1">
      <c r="B256" s="89"/>
    </row>
    <row r="257" ht="15.75" customHeight="1">
      <c r="B257" s="89"/>
    </row>
    <row r="258" ht="15.75" customHeight="1">
      <c r="B258" s="89"/>
    </row>
    <row r="259" ht="15.75" customHeight="1">
      <c r="B259" s="89"/>
    </row>
    <row r="260" ht="15.75" customHeight="1">
      <c r="B260" s="89"/>
    </row>
    <row r="261" ht="15.75" customHeight="1">
      <c r="B261" s="89"/>
    </row>
    <row r="262" ht="15.75" customHeight="1">
      <c r="B262" s="89"/>
    </row>
    <row r="263" ht="15.75" customHeight="1">
      <c r="B263" s="89"/>
    </row>
    <row r="264" ht="15.75" customHeight="1">
      <c r="B264" s="89"/>
    </row>
    <row r="265" ht="15.75" customHeight="1">
      <c r="B265" s="89"/>
    </row>
    <row r="266" ht="15.75" customHeight="1">
      <c r="B266" s="89"/>
    </row>
    <row r="267" ht="15.75" customHeight="1">
      <c r="B267" s="89"/>
    </row>
    <row r="268" ht="15.75" customHeight="1">
      <c r="B268" s="89"/>
    </row>
    <row r="269" ht="15.75" customHeight="1">
      <c r="B269" s="89"/>
    </row>
    <row r="270" ht="15.75" customHeight="1">
      <c r="B270" s="89"/>
    </row>
    <row r="271" ht="15.75" customHeight="1">
      <c r="B271" s="89"/>
    </row>
    <row r="272" ht="15.75" customHeight="1">
      <c r="B272" s="89"/>
    </row>
    <row r="273" ht="15.75" customHeight="1">
      <c r="B273" s="89"/>
    </row>
    <row r="274" ht="15.75" customHeight="1">
      <c r="B274" s="89"/>
    </row>
    <row r="275" ht="15.75" customHeight="1">
      <c r="B275" s="89"/>
    </row>
    <row r="276" ht="15.75" customHeight="1">
      <c r="B276" s="89"/>
    </row>
    <row r="277" ht="15.75" customHeight="1">
      <c r="B277" s="89"/>
    </row>
    <row r="278" ht="15.75" customHeight="1">
      <c r="B278" s="89"/>
    </row>
    <row r="279" ht="15.75" customHeight="1">
      <c r="B279" s="89"/>
    </row>
    <row r="280" ht="15.75" customHeight="1">
      <c r="B280" s="89"/>
    </row>
    <row r="281" ht="15.75" customHeight="1">
      <c r="B281" s="89"/>
    </row>
    <row r="282" ht="15.75" customHeight="1">
      <c r="B282" s="89"/>
    </row>
    <row r="283" ht="15.75" customHeight="1">
      <c r="B283" s="89"/>
    </row>
    <row r="284" ht="15.75" customHeight="1">
      <c r="B284" s="89"/>
    </row>
    <row r="285" ht="15.75" customHeight="1">
      <c r="B285" s="89"/>
    </row>
    <row r="286" ht="15.75" customHeight="1">
      <c r="B286" s="89"/>
    </row>
    <row r="287" ht="15.75" customHeight="1">
      <c r="B287" s="89"/>
    </row>
    <row r="288" ht="15.75" customHeight="1">
      <c r="B288" s="89"/>
    </row>
    <row r="289" ht="15.75" customHeight="1">
      <c r="B289" s="89"/>
    </row>
    <row r="290" ht="15.75" customHeight="1">
      <c r="B290" s="89"/>
    </row>
    <row r="291" ht="15.75" customHeight="1">
      <c r="B291" s="89"/>
    </row>
    <row r="292" ht="15.75" customHeight="1">
      <c r="B292" s="89"/>
    </row>
    <row r="293" ht="15.75" customHeight="1">
      <c r="B293" s="89"/>
    </row>
    <row r="294" ht="15.75" customHeight="1">
      <c r="B294" s="89"/>
    </row>
    <row r="295" ht="15.75" customHeight="1">
      <c r="B295" s="89"/>
    </row>
    <row r="296" ht="15.75" customHeight="1">
      <c r="B296" s="89"/>
    </row>
    <row r="297" ht="15.75" customHeight="1">
      <c r="B297" s="89"/>
    </row>
    <row r="298" ht="15.75" customHeight="1">
      <c r="B298" s="89"/>
    </row>
    <row r="299" ht="15.75" customHeight="1">
      <c r="B299" s="89"/>
    </row>
    <row r="300" ht="15.75" customHeight="1">
      <c r="B300" s="89"/>
    </row>
    <row r="301" ht="15.75" customHeight="1">
      <c r="B301" s="89"/>
    </row>
    <row r="302" ht="15.75" customHeight="1">
      <c r="B302" s="89"/>
    </row>
    <row r="303" ht="15.75" customHeight="1">
      <c r="B303" s="89"/>
    </row>
    <row r="304" ht="15.75" customHeight="1">
      <c r="B304" s="89"/>
    </row>
    <row r="305" ht="15.75" customHeight="1">
      <c r="B305" s="89"/>
    </row>
    <row r="306" ht="15.75" customHeight="1">
      <c r="B306" s="89"/>
    </row>
    <row r="307" ht="15.75" customHeight="1">
      <c r="B307" s="89"/>
    </row>
    <row r="308" ht="15.75" customHeight="1">
      <c r="B308" s="89"/>
    </row>
    <row r="309" ht="15.75" customHeight="1">
      <c r="B309" s="89"/>
    </row>
    <row r="310" ht="15.75" customHeight="1">
      <c r="B310" s="89"/>
    </row>
    <row r="311" ht="15.75" customHeight="1">
      <c r="B311" s="89"/>
    </row>
    <row r="312" ht="15.75" customHeight="1">
      <c r="B312" s="89"/>
    </row>
    <row r="313" ht="15.75" customHeight="1">
      <c r="B313" s="89"/>
    </row>
    <row r="314" ht="15.75" customHeight="1">
      <c r="B314" s="89"/>
    </row>
    <row r="315" ht="15.75" customHeight="1">
      <c r="B315" s="89"/>
    </row>
    <row r="316" ht="15.75" customHeight="1">
      <c r="B316" s="89"/>
    </row>
    <row r="317" ht="15.75" customHeight="1">
      <c r="B317" s="89"/>
    </row>
    <row r="318" ht="15.75" customHeight="1">
      <c r="B318" s="89"/>
    </row>
    <row r="319" ht="15.75" customHeight="1">
      <c r="B319" s="89"/>
    </row>
    <row r="320" ht="15.75" customHeight="1">
      <c r="B320" s="89"/>
    </row>
    <row r="321" ht="15.75" customHeight="1">
      <c r="B321" s="89"/>
    </row>
    <row r="322" ht="15.75" customHeight="1">
      <c r="B322" s="89"/>
    </row>
    <row r="323" ht="15.75" customHeight="1">
      <c r="B323" s="89"/>
    </row>
    <row r="324" ht="15.75" customHeight="1">
      <c r="B324" s="89"/>
    </row>
    <row r="325" ht="15.75" customHeight="1">
      <c r="B325" s="89"/>
    </row>
    <row r="326" ht="15.75" customHeight="1">
      <c r="B326" s="89"/>
    </row>
    <row r="327" ht="15.75" customHeight="1">
      <c r="B327" s="89"/>
    </row>
    <row r="328" ht="15.75" customHeight="1">
      <c r="B328" s="89"/>
    </row>
    <row r="329" ht="15.75" customHeight="1">
      <c r="B329" s="89"/>
    </row>
    <row r="330" ht="15.75" customHeight="1">
      <c r="B330" s="89"/>
    </row>
    <row r="331" ht="15.75" customHeight="1">
      <c r="B331" s="89"/>
    </row>
    <row r="332" ht="15.75" customHeight="1">
      <c r="B332" s="89"/>
    </row>
    <row r="333" ht="15.75" customHeight="1">
      <c r="B333" s="89"/>
    </row>
    <row r="334" ht="15.75" customHeight="1">
      <c r="B334" s="89"/>
    </row>
    <row r="335" ht="15.75" customHeight="1">
      <c r="B335" s="89"/>
    </row>
    <row r="336" ht="15.75" customHeight="1">
      <c r="B336" s="89"/>
    </row>
    <row r="337" ht="15.75" customHeight="1">
      <c r="B337" s="89"/>
    </row>
    <row r="338" ht="15.75" customHeight="1">
      <c r="B338" s="89"/>
    </row>
    <row r="339" ht="15.75" customHeight="1">
      <c r="B339" s="89"/>
    </row>
    <row r="340" ht="15.75" customHeight="1">
      <c r="B340" s="89"/>
    </row>
    <row r="341" ht="15.75" customHeight="1">
      <c r="B341" s="89"/>
    </row>
    <row r="342" ht="15.75" customHeight="1">
      <c r="B342" s="89"/>
    </row>
    <row r="343" ht="15.75" customHeight="1">
      <c r="B343" s="89"/>
    </row>
    <row r="344" ht="15.75" customHeight="1">
      <c r="B344" s="89"/>
    </row>
    <row r="345" ht="15.75" customHeight="1">
      <c r="B345" s="89"/>
    </row>
    <row r="346" ht="15.75" customHeight="1">
      <c r="B346" s="89"/>
    </row>
    <row r="347" ht="15.75" customHeight="1">
      <c r="B347" s="89"/>
    </row>
    <row r="348" ht="15.75" customHeight="1">
      <c r="B348" s="89"/>
    </row>
    <row r="349" ht="15.75" customHeight="1">
      <c r="B349" s="89"/>
    </row>
    <row r="350" ht="15.75" customHeight="1">
      <c r="B350" s="89"/>
    </row>
    <row r="351" ht="15.75" customHeight="1">
      <c r="B351" s="89"/>
    </row>
    <row r="352" ht="15.75" customHeight="1">
      <c r="B352" s="89"/>
    </row>
    <row r="353" ht="15.75" customHeight="1">
      <c r="B353" s="89"/>
    </row>
    <row r="354" ht="15.75" customHeight="1">
      <c r="B354" s="89"/>
    </row>
    <row r="355" ht="15.75" customHeight="1">
      <c r="B355" s="89"/>
    </row>
    <row r="356" ht="15.75" customHeight="1">
      <c r="B356" s="89"/>
    </row>
    <row r="357" ht="15.75" customHeight="1">
      <c r="B357" s="89"/>
    </row>
    <row r="358" ht="15.75" customHeight="1">
      <c r="B358" s="89"/>
    </row>
    <row r="359" ht="15.75" customHeight="1">
      <c r="B359" s="89"/>
    </row>
    <row r="360" ht="15.75" customHeight="1">
      <c r="B360" s="89"/>
    </row>
    <row r="361" ht="15.75" customHeight="1">
      <c r="B361" s="89"/>
    </row>
    <row r="362" ht="15.75" customHeight="1">
      <c r="B362" s="89"/>
    </row>
    <row r="363" ht="15.75" customHeight="1">
      <c r="B363" s="89"/>
    </row>
    <row r="364" ht="15.75" customHeight="1">
      <c r="B364" s="89"/>
    </row>
    <row r="365" ht="15.75" customHeight="1">
      <c r="B365" s="89"/>
    </row>
    <row r="366" ht="15.75" customHeight="1">
      <c r="B366" s="89"/>
    </row>
    <row r="367" ht="15.75" customHeight="1">
      <c r="B367" s="89"/>
    </row>
    <row r="368" ht="15.75" customHeight="1">
      <c r="B368" s="89"/>
    </row>
    <row r="369" ht="15.75" customHeight="1">
      <c r="B369" s="89"/>
    </row>
    <row r="370" ht="15.75" customHeight="1">
      <c r="B370" s="89"/>
    </row>
    <row r="371" ht="15.75" customHeight="1">
      <c r="B371" s="89"/>
    </row>
    <row r="372" ht="15.75" customHeight="1">
      <c r="B372" s="89"/>
    </row>
    <row r="373" ht="15.75" customHeight="1">
      <c r="B373" s="89"/>
    </row>
    <row r="374" ht="15.75" customHeight="1">
      <c r="B374" s="89"/>
    </row>
    <row r="375" ht="15.75" customHeight="1">
      <c r="B375" s="89"/>
    </row>
    <row r="376" ht="15.75" customHeight="1">
      <c r="B376" s="89"/>
    </row>
    <row r="377" ht="15.75" customHeight="1">
      <c r="B377" s="89"/>
    </row>
    <row r="378" ht="15.75" customHeight="1">
      <c r="B378" s="89"/>
    </row>
    <row r="379" ht="15.75" customHeight="1">
      <c r="B379" s="89"/>
    </row>
    <row r="380" ht="15.75" customHeight="1">
      <c r="B380" s="89"/>
    </row>
    <row r="381" ht="15.75" customHeight="1">
      <c r="B381" s="89"/>
    </row>
    <row r="382" ht="15.75" customHeight="1">
      <c r="B382" s="89"/>
    </row>
    <row r="383" ht="15.75" customHeight="1">
      <c r="B383" s="89"/>
    </row>
    <row r="384" ht="15.75" customHeight="1">
      <c r="B384" s="89"/>
    </row>
    <row r="385" ht="15.75" customHeight="1">
      <c r="B385" s="89"/>
    </row>
    <row r="386" ht="15.75" customHeight="1">
      <c r="B386" s="89"/>
    </row>
    <row r="387" ht="15.75" customHeight="1">
      <c r="B387" s="89"/>
    </row>
    <row r="388" ht="15.75" customHeight="1">
      <c r="B388" s="89"/>
    </row>
    <row r="389" ht="15.75" customHeight="1">
      <c r="B389" s="89"/>
    </row>
    <row r="390" ht="15.75" customHeight="1">
      <c r="B390" s="89"/>
    </row>
    <row r="391" ht="15.75" customHeight="1">
      <c r="B391" s="89"/>
    </row>
    <row r="392" ht="15.75" customHeight="1">
      <c r="B392" s="89"/>
    </row>
    <row r="393" ht="15.75" customHeight="1">
      <c r="B393" s="89"/>
    </row>
    <row r="394" ht="15.75" customHeight="1">
      <c r="B394" s="89"/>
    </row>
    <row r="395" ht="15.75" customHeight="1">
      <c r="B395" s="89"/>
    </row>
    <row r="396" ht="15.75" customHeight="1">
      <c r="B396" s="89"/>
    </row>
    <row r="397" ht="15.75" customHeight="1">
      <c r="B397" s="89"/>
    </row>
    <row r="398" ht="15.75" customHeight="1">
      <c r="B398" s="89"/>
    </row>
    <row r="399" ht="15.75" customHeight="1">
      <c r="B399" s="89"/>
    </row>
    <row r="400" ht="15.75" customHeight="1">
      <c r="B400" s="89"/>
    </row>
    <row r="401" ht="15.75" customHeight="1">
      <c r="B401" s="89"/>
    </row>
    <row r="402" ht="15.75" customHeight="1">
      <c r="B402" s="89"/>
    </row>
    <row r="403" ht="15.75" customHeight="1">
      <c r="B403" s="89"/>
    </row>
    <row r="404" ht="15.75" customHeight="1">
      <c r="B404" s="89"/>
    </row>
    <row r="405" ht="15.75" customHeight="1">
      <c r="B405" s="89"/>
    </row>
    <row r="406" ht="15.75" customHeight="1">
      <c r="B406" s="89"/>
    </row>
    <row r="407" ht="15.75" customHeight="1">
      <c r="B407" s="89"/>
    </row>
    <row r="408" ht="15.75" customHeight="1">
      <c r="B408" s="89"/>
    </row>
    <row r="409" ht="15.75" customHeight="1">
      <c r="B409" s="89"/>
    </row>
    <row r="410" ht="15.75" customHeight="1">
      <c r="B410" s="89"/>
    </row>
    <row r="411" ht="15.75" customHeight="1">
      <c r="B411" s="89"/>
    </row>
    <row r="412" ht="15.75" customHeight="1">
      <c r="B412" s="89"/>
    </row>
    <row r="413" ht="15.75" customHeight="1">
      <c r="B413" s="89"/>
    </row>
    <row r="414" ht="15.75" customHeight="1">
      <c r="B414" s="89"/>
    </row>
    <row r="415" ht="15.75" customHeight="1">
      <c r="B415" s="89"/>
    </row>
    <row r="416" ht="15.75" customHeight="1">
      <c r="B416" s="89"/>
    </row>
    <row r="417" ht="15.75" customHeight="1">
      <c r="B417" s="89"/>
    </row>
    <row r="418" ht="15.75" customHeight="1">
      <c r="B418" s="89"/>
    </row>
    <row r="419" ht="15.75" customHeight="1">
      <c r="B419" s="89"/>
    </row>
    <row r="420" ht="15.75" customHeight="1">
      <c r="B420" s="89"/>
    </row>
    <row r="421" ht="15.75" customHeight="1">
      <c r="B421" s="89"/>
    </row>
    <row r="422" ht="15.75" customHeight="1">
      <c r="B422" s="89"/>
    </row>
    <row r="423" ht="15.75" customHeight="1">
      <c r="B423" s="89"/>
    </row>
    <row r="424" ht="15.75" customHeight="1">
      <c r="B424" s="89"/>
    </row>
    <row r="425" ht="15.75" customHeight="1">
      <c r="B425" s="89"/>
    </row>
    <row r="426" ht="15.75" customHeight="1">
      <c r="B426" s="89"/>
    </row>
    <row r="427" ht="15.75" customHeight="1">
      <c r="B427" s="89"/>
    </row>
    <row r="428" ht="15.75" customHeight="1">
      <c r="B428" s="89"/>
    </row>
    <row r="429" ht="15.75" customHeight="1">
      <c r="B429" s="89"/>
    </row>
    <row r="430" ht="15.75" customHeight="1">
      <c r="B430" s="89"/>
    </row>
    <row r="431" ht="15.75" customHeight="1">
      <c r="B431" s="89"/>
    </row>
    <row r="432" ht="15.75" customHeight="1">
      <c r="B432" s="89"/>
    </row>
    <row r="433" ht="15.75" customHeight="1">
      <c r="B433" s="89"/>
    </row>
    <row r="434" ht="15.75" customHeight="1">
      <c r="B434" s="89"/>
    </row>
    <row r="435" ht="15.75" customHeight="1">
      <c r="B435" s="89"/>
    </row>
    <row r="436" ht="15.75" customHeight="1">
      <c r="B436" s="89"/>
    </row>
    <row r="437" ht="15.75" customHeight="1">
      <c r="B437" s="89"/>
    </row>
    <row r="438" ht="15.75" customHeight="1">
      <c r="B438" s="89"/>
    </row>
    <row r="439" ht="15.75" customHeight="1">
      <c r="B439" s="89"/>
    </row>
    <row r="440" ht="15.75" customHeight="1">
      <c r="B440" s="89"/>
    </row>
    <row r="441" ht="15.75" customHeight="1">
      <c r="B441" s="89"/>
    </row>
    <row r="442" ht="15.75" customHeight="1">
      <c r="B442" s="89"/>
    </row>
    <row r="443" ht="15.75" customHeight="1">
      <c r="B443" s="89"/>
    </row>
    <row r="444" ht="15.75" customHeight="1">
      <c r="B444" s="89"/>
    </row>
    <row r="445" ht="15.75" customHeight="1">
      <c r="B445" s="89"/>
    </row>
    <row r="446" ht="15.75" customHeight="1">
      <c r="B446" s="89"/>
    </row>
    <row r="447" ht="15.75" customHeight="1">
      <c r="B447" s="89"/>
    </row>
    <row r="448" ht="15.75" customHeight="1">
      <c r="B448" s="89"/>
    </row>
    <row r="449" ht="15.75" customHeight="1">
      <c r="B449" s="89"/>
    </row>
    <row r="450" ht="15.75" customHeight="1">
      <c r="B450" s="89"/>
    </row>
    <row r="451" ht="15.75" customHeight="1">
      <c r="B451" s="89"/>
    </row>
    <row r="452" ht="15.75" customHeight="1">
      <c r="B452" s="89"/>
    </row>
    <row r="453" ht="15.75" customHeight="1">
      <c r="B453" s="89"/>
    </row>
    <row r="454" ht="15.75" customHeight="1">
      <c r="B454" s="89"/>
    </row>
    <row r="455" ht="15.75" customHeight="1">
      <c r="B455" s="89"/>
    </row>
    <row r="456" ht="15.75" customHeight="1">
      <c r="B456" s="89"/>
    </row>
    <row r="457" ht="15.75" customHeight="1">
      <c r="B457" s="89"/>
    </row>
    <row r="458" ht="15.75" customHeight="1">
      <c r="B458" s="89"/>
    </row>
    <row r="459" ht="15.75" customHeight="1">
      <c r="B459" s="89"/>
    </row>
    <row r="460" ht="15.75" customHeight="1">
      <c r="B460" s="89"/>
    </row>
    <row r="461" ht="15.75" customHeight="1">
      <c r="B461" s="89"/>
    </row>
    <row r="462" ht="15.75" customHeight="1">
      <c r="B462" s="89"/>
    </row>
    <row r="463" ht="15.75" customHeight="1">
      <c r="B463" s="89"/>
    </row>
    <row r="464" ht="15.75" customHeight="1">
      <c r="B464" s="89"/>
    </row>
    <row r="465" ht="15.75" customHeight="1">
      <c r="B465" s="89"/>
    </row>
    <row r="466" ht="15.75" customHeight="1">
      <c r="B466" s="89"/>
    </row>
    <row r="467" ht="15.75" customHeight="1">
      <c r="B467" s="89"/>
    </row>
    <row r="468" ht="15.75" customHeight="1">
      <c r="B468" s="89"/>
    </row>
    <row r="469" ht="15.75" customHeight="1">
      <c r="B469" s="89"/>
    </row>
    <row r="470" ht="15.75" customHeight="1">
      <c r="B470" s="89"/>
    </row>
    <row r="471" ht="15.75" customHeight="1">
      <c r="B471" s="89"/>
    </row>
    <row r="472" ht="15.75" customHeight="1">
      <c r="B472" s="89"/>
    </row>
    <row r="473" ht="15.75" customHeight="1">
      <c r="B473" s="89"/>
    </row>
    <row r="474" ht="15.75" customHeight="1">
      <c r="B474" s="89"/>
    </row>
    <row r="475" ht="15.75" customHeight="1">
      <c r="B475" s="89"/>
    </row>
    <row r="476" ht="15.75" customHeight="1">
      <c r="B476" s="89"/>
    </row>
    <row r="477" ht="15.75" customHeight="1">
      <c r="B477" s="89"/>
    </row>
    <row r="478" ht="15.75" customHeight="1">
      <c r="B478" s="89"/>
    </row>
    <row r="479" ht="15.75" customHeight="1">
      <c r="B479" s="89"/>
    </row>
    <row r="480" ht="15.75" customHeight="1">
      <c r="B480" s="89"/>
    </row>
    <row r="481" ht="15.75" customHeight="1">
      <c r="B481" s="89"/>
    </row>
    <row r="482" ht="15.75" customHeight="1">
      <c r="B482" s="89"/>
    </row>
    <row r="483" ht="15.75" customHeight="1">
      <c r="B483" s="89"/>
    </row>
    <row r="484" ht="15.75" customHeight="1">
      <c r="B484" s="89"/>
    </row>
    <row r="485" ht="15.75" customHeight="1">
      <c r="B485" s="89"/>
    </row>
    <row r="486" ht="15.75" customHeight="1">
      <c r="B486" s="89"/>
    </row>
    <row r="487" ht="15.75" customHeight="1">
      <c r="B487" s="89"/>
    </row>
    <row r="488" ht="15.75" customHeight="1">
      <c r="B488" s="89"/>
    </row>
    <row r="489" ht="15.75" customHeight="1">
      <c r="B489" s="89"/>
    </row>
    <row r="490" ht="15.75" customHeight="1">
      <c r="B490" s="89"/>
    </row>
    <row r="491" ht="15.75" customHeight="1">
      <c r="B491" s="89"/>
    </row>
    <row r="492" ht="15.75" customHeight="1">
      <c r="B492" s="89"/>
    </row>
    <row r="493" ht="15.75" customHeight="1">
      <c r="B493" s="89"/>
    </row>
    <row r="494" ht="15.75" customHeight="1">
      <c r="B494" s="89"/>
    </row>
    <row r="495" ht="15.75" customHeight="1">
      <c r="B495" s="89"/>
    </row>
    <row r="496" ht="15.75" customHeight="1">
      <c r="B496" s="89"/>
    </row>
    <row r="497" ht="15.75" customHeight="1">
      <c r="B497" s="89"/>
    </row>
    <row r="498" ht="15.75" customHeight="1">
      <c r="B498" s="89"/>
    </row>
    <row r="499" ht="15.75" customHeight="1">
      <c r="B499" s="89"/>
    </row>
    <row r="500" ht="15.75" customHeight="1">
      <c r="B500" s="89"/>
    </row>
    <row r="501" ht="15.75" customHeight="1">
      <c r="B501" s="89"/>
    </row>
    <row r="502" ht="15.75" customHeight="1">
      <c r="B502" s="89"/>
    </row>
    <row r="503" ht="15.75" customHeight="1">
      <c r="B503" s="89"/>
    </row>
    <row r="504" ht="15.75" customHeight="1">
      <c r="B504" s="89"/>
    </row>
    <row r="505" ht="15.75" customHeight="1">
      <c r="B505" s="89"/>
    </row>
    <row r="506" ht="15.75" customHeight="1">
      <c r="B506" s="89"/>
    </row>
    <row r="507" ht="15.75" customHeight="1">
      <c r="B507" s="89"/>
    </row>
    <row r="508" ht="15.75" customHeight="1">
      <c r="B508" s="89"/>
    </row>
    <row r="509" ht="15.75" customHeight="1">
      <c r="B509" s="89"/>
    </row>
    <row r="510" ht="15.75" customHeight="1">
      <c r="B510" s="89"/>
    </row>
    <row r="511" ht="15.75" customHeight="1">
      <c r="B511" s="89"/>
    </row>
    <row r="512" ht="15.75" customHeight="1">
      <c r="B512" s="89"/>
    </row>
    <row r="513" ht="15.75" customHeight="1">
      <c r="B513" s="89"/>
    </row>
    <row r="514" ht="15.75" customHeight="1">
      <c r="B514" s="89"/>
    </row>
    <row r="515" ht="15.75" customHeight="1">
      <c r="B515" s="89"/>
    </row>
    <row r="516" ht="15.75" customHeight="1">
      <c r="B516" s="89"/>
    </row>
    <row r="517" ht="15.75" customHeight="1">
      <c r="B517" s="89"/>
    </row>
    <row r="518" ht="15.75" customHeight="1">
      <c r="B518" s="89"/>
    </row>
    <row r="519" ht="15.75" customHeight="1">
      <c r="B519" s="89"/>
    </row>
    <row r="520" ht="15.75" customHeight="1">
      <c r="B520" s="89"/>
    </row>
    <row r="521" ht="15.75" customHeight="1">
      <c r="B521" s="89"/>
    </row>
    <row r="522" ht="15.75" customHeight="1">
      <c r="B522" s="89"/>
    </row>
    <row r="523" ht="15.75" customHeight="1">
      <c r="B523" s="89"/>
    </row>
    <row r="524" ht="15.75" customHeight="1">
      <c r="B524" s="89"/>
    </row>
    <row r="525" ht="15.75" customHeight="1">
      <c r="B525" s="89"/>
    </row>
    <row r="526" ht="15.75" customHeight="1">
      <c r="B526" s="89"/>
    </row>
    <row r="527" ht="15.75" customHeight="1">
      <c r="B527" s="89"/>
    </row>
    <row r="528" ht="15.75" customHeight="1">
      <c r="B528" s="89"/>
    </row>
    <row r="529" ht="15.75" customHeight="1">
      <c r="B529" s="89"/>
    </row>
    <row r="530" ht="15.75" customHeight="1">
      <c r="B530" s="89"/>
    </row>
    <row r="531" ht="15.75" customHeight="1">
      <c r="B531" s="89"/>
    </row>
    <row r="532" ht="15.75" customHeight="1">
      <c r="B532" s="89"/>
    </row>
    <row r="533" ht="15.75" customHeight="1">
      <c r="B533" s="89"/>
    </row>
    <row r="534" ht="15.75" customHeight="1">
      <c r="B534" s="89"/>
    </row>
    <row r="535" ht="15.75" customHeight="1">
      <c r="B535" s="89"/>
    </row>
    <row r="536" ht="15.75" customHeight="1">
      <c r="B536" s="89"/>
    </row>
    <row r="537" ht="15.75" customHeight="1">
      <c r="B537" s="89"/>
    </row>
    <row r="538" ht="15.75" customHeight="1">
      <c r="B538" s="89"/>
    </row>
    <row r="539" ht="15.75" customHeight="1">
      <c r="B539" s="89"/>
    </row>
    <row r="540" ht="15.75" customHeight="1">
      <c r="B540" s="89"/>
    </row>
    <row r="541" ht="15.75" customHeight="1">
      <c r="B541" s="89"/>
    </row>
    <row r="542" ht="15.75" customHeight="1">
      <c r="B542" s="89"/>
    </row>
    <row r="543" ht="15.75" customHeight="1">
      <c r="B543" s="89"/>
    </row>
    <row r="544" ht="15.75" customHeight="1">
      <c r="B544" s="89"/>
    </row>
    <row r="545" ht="15.75" customHeight="1">
      <c r="B545" s="89"/>
    </row>
    <row r="546" ht="15.75" customHeight="1">
      <c r="B546" s="89"/>
    </row>
    <row r="547" ht="15.75" customHeight="1">
      <c r="B547" s="89"/>
    </row>
    <row r="548" ht="15.75" customHeight="1">
      <c r="B548" s="89"/>
    </row>
    <row r="549" ht="15.75" customHeight="1">
      <c r="B549" s="89"/>
    </row>
    <row r="550" ht="15.75" customHeight="1">
      <c r="B550" s="89"/>
    </row>
    <row r="551" ht="15.75" customHeight="1">
      <c r="B551" s="89"/>
    </row>
    <row r="552" ht="15.75" customHeight="1">
      <c r="B552" s="89"/>
    </row>
    <row r="553" ht="15.75" customHeight="1">
      <c r="B553" s="89"/>
    </row>
    <row r="554" ht="15.75" customHeight="1">
      <c r="B554" s="89"/>
    </row>
    <row r="555" ht="15.75" customHeight="1">
      <c r="B555" s="89"/>
    </row>
    <row r="556" ht="15.75" customHeight="1">
      <c r="B556" s="89"/>
    </row>
    <row r="557" ht="15.75" customHeight="1">
      <c r="B557" s="89"/>
    </row>
    <row r="558" ht="15.75" customHeight="1">
      <c r="B558" s="89"/>
    </row>
    <row r="559" ht="15.75" customHeight="1">
      <c r="B559" s="89"/>
    </row>
    <row r="560" ht="15.75" customHeight="1">
      <c r="B560" s="89"/>
    </row>
    <row r="561" ht="15.75" customHeight="1">
      <c r="B561" s="89"/>
    </row>
    <row r="562" ht="15.75" customHeight="1">
      <c r="B562" s="89"/>
    </row>
    <row r="563" ht="15.75" customHeight="1">
      <c r="B563" s="89"/>
    </row>
    <row r="564" ht="15.75" customHeight="1">
      <c r="B564" s="89"/>
    </row>
    <row r="565" ht="15.75" customHeight="1">
      <c r="B565" s="89"/>
    </row>
    <row r="566" ht="15.75" customHeight="1">
      <c r="B566" s="89"/>
    </row>
    <row r="567" ht="15.75" customHeight="1">
      <c r="B567" s="89"/>
    </row>
    <row r="568" ht="15.75" customHeight="1">
      <c r="B568" s="89"/>
    </row>
    <row r="569" ht="15.75" customHeight="1">
      <c r="B569" s="89"/>
    </row>
    <row r="570" ht="15.75" customHeight="1">
      <c r="B570" s="89"/>
    </row>
    <row r="571" ht="15.75" customHeight="1">
      <c r="B571" s="89"/>
    </row>
    <row r="572" ht="15.75" customHeight="1">
      <c r="B572" s="89"/>
    </row>
    <row r="573" ht="15.75" customHeight="1">
      <c r="B573" s="89"/>
    </row>
    <row r="574" ht="15.75" customHeight="1">
      <c r="B574" s="89"/>
    </row>
    <row r="575" ht="15.75" customHeight="1">
      <c r="B575" s="89"/>
    </row>
    <row r="576" ht="15.75" customHeight="1">
      <c r="B576" s="89"/>
    </row>
    <row r="577" ht="15.75" customHeight="1">
      <c r="B577" s="89"/>
    </row>
    <row r="578" ht="15.75" customHeight="1">
      <c r="B578" s="89"/>
    </row>
    <row r="579" ht="15.75" customHeight="1">
      <c r="B579" s="89"/>
    </row>
    <row r="580" ht="15.75" customHeight="1">
      <c r="B580" s="89"/>
    </row>
    <row r="581" ht="15.75" customHeight="1">
      <c r="B581" s="89"/>
    </row>
    <row r="582" ht="15.75" customHeight="1">
      <c r="B582" s="89"/>
    </row>
    <row r="583" ht="15.75" customHeight="1">
      <c r="B583" s="89"/>
    </row>
    <row r="584" ht="15.75" customHeight="1">
      <c r="B584" s="89"/>
    </row>
    <row r="585" ht="15.75" customHeight="1">
      <c r="B585" s="89"/>
    </row>
    <row r="586" ht="15.75" customHeight="1">
      <c r="B586" s="89"/>
    </row>
    <row r="587" ht="15.75" customHeight="1">
      <c r="B587" s="89"/>
    </row>
    <row r="588" ht="15.75" customHeight="1">
      <c r="B588" s="89"/>
    </row>
    <row r="589" ht="15.75" customHeight="1">
      <c r="B589" s="89"/>
    </row>
    <row r="590" ht="15.75" customHeight="1">
      <c r="B590" s="89"/>
    </row>
    <row r="591" ht="15.75" customHeight="1">
      <c r="B591" s="89"/>
    </row>
    <row r="592" ht="15.75" customHeight="1">
      <c r="B592" s="89"/>
    </row>
    <row r="593" ht="15.75" customHeight="1">
      <c r="B593" s="89"/>
    </row>
    <row r="594" ht="15.75" customHeight="1">
      <c r="B594" s="89"/>
    </row>
    <row r="595" ht="15.75" customHeight="1">
      <c r="B595" s="89"/>
    </row>
    <row r="596" ht="15.75" customHeight="1">
      <c r="B596" s="89"/>
    </row>
    <row r="597" ht="15.75" customHeight="1">
      <c r="B597" s="89"/>
    </row>
    <row r="598" ht="15.75" customHeight="1">
      <c r="B598" s="89"/>
    </row>
    <row r="599" ht="15.75" customHeight="1">
      <c r="B599" s="89"/>
    </row>
    <row r="600" ht="15.75" customHeight="1">
      <c r="B600" s="89"/>
    </row>
    <row r="601" ht="15.75" customHeight="1">
      <c r="B601" s="89"/>
    </row>
    <row r="602" ht="15.75" customHeight="1">
      <c r="B602" s="89"/>
    </row>
    <row r="603" ht="15.75" customHeight="1">
      <c r="B603" s="89"/>
    </row>
    <row r="604" ht="15.75" customHeight="1">
      <c r="B604" s="89"/>
    </row>
    <row r="605" ht="15.75" customHeight="1">
      <c r="B605" s="89"/>
    </row>
    <row r="606" ht="15.75" customHeight="1">
      <c r="B606" s="89"/>
    </row>
    <row r="607" ht="15.75" customHeight="1">
      <c r="B607" s="89"/>
    </row>
    <row r="608" ht="15.75" customHeight="1">
      <c r="B608" s="89"/>
    </row>
    <row r="609" ht="15.75" customHeight="1">
      <c r="B609" s="89"/>
    </row>
    <row r="610" ht="15.75" customHeight="1">
      <c r="B610" s="89"/>
    </row>
    <row r="611" ht="15.75" customHeight="1">
      <c r="B611" s="89"/>
    </row>
    <row r="612" ht="15.75" customHeight="1">
      <c r="B612" s="89"/>
    </row>
    <row r="613" ht="15.75" customHeight="1">
      <c r="B613" s="89"/>
    </row>
    <row r="614" ht="15.75" customHeight="1">
      <c r="B614" s="89"/>
    </row>
    <row r="615" ht="15.75" customHeight="1">
      <c r="B615" s="89"/>
    </row>
    <row r="616" ht="15.75" customHeight="1">
      <c r="B616" s="89"/>
    </row>
    <row r="617" ht="15.75" customHeight="1">
      <c r="B617" s="89"/>
    </row>
    <row r="618" ht="15.75" customHeight="1">
      <c r="B618" s="89"/>
    </row>
    <row r="619" ht="15.75" customHeight="1">
      <c r="B619" s="89"/>
    </row>
    <row r="620" ht="15.75" customHeight="1">
      <c r="B620" s="89"/>
    </row>
    <row r="621" ht="15.75" customHeight="1">
      <c r="B621" s="89"/>
    </row>
    <row r="622" ht="15.75" customHeight="1">
      <c r="B622" s="89"/>
    </row>
    <row r="623" ht="15.75" customHeight="1">
      <c r="B623" s="89"/>
    </row>
    <row r="624" ht="15.75" customHeight="1">
      <c r="B624" s="89"/>
    </row>
    <row r="625" ht="15.75" customHeight="1">
      <c r="B625" s="89"/>
    </row>
    <row r="626" ht="15.75" customHeight="1">
      <c r="B626" s="89"/>
    </row>
    <row r="627" ht="15.75" customHeight="1">
      <c r="B627" s="89"/>
    </row>
    <row r="628" ht="15.75" customHeight="1">
      <c r="B628" s="89"/>
    </row>
    <row r="629" ht="15.75" customHeight="1">
      <c r="B629" s="89"/>
    </row>
    <row r="630" ht="15.75" customHeight="1">
      <c r="B630" s="89"/>
    </row>
    <row r="631" ht="15.75" customHeight="1">
      <c r="B631" s="89"/>
    </row>
    <row r="632" ht="15.75" customHeight="1">
      <c r="B632" s="89"/>
    </row>
    <row r="633" ht="15.75" customHeight="1">
      <c r="B633" s="89"/>
    </row>
    <row r="634" ht="15.75" customHeight="1">
      <c r="B634" s="89"/>
    </row>
    <row r="635" ht="15.75" customHeight="1">
      <c r="B635" s="89"/>
    </row>
    <row r="636" ht="15.75" customHeight="1">
      <c r="B636" s="89"/>
    </row>
    <row r="637" ht="15.75" customHeight="1">
      <c r="B637" s="89"/>
    </row>
    <row r="638" ht="15.75" customHeight="1">
      <c r="B638" s="89"/>
    </row>
    <row r="639" ht="15.75" customHeight="1">
      <c r="B639" s="89"/>
    </row>
    <row r="640" ht="15.75" customHeight="1">
      <c r="B640" s="89"/>
    </row>
    <row r="641" ht="15.75" customHeight="1">
      <c r="B641" s="89"/>
    </row>
    <row r="642" ht="15.75" customHeight="1">
      <c r="B642" s="89"/>
    </row>
    <row r="643" ht="15.75" customHeight="1">
      <c r="B643" s="89"/>
    </row>
    <row r="644" ht="15.75" customHeight="1">
      <c r="B644" s="89"/>
    </row>
    <row r="645" ht="15.75" customHeight="1">
      <c r="B645" s="89"/>
    </row>
    <row r="646" ht="15.75" customHeight="1">
      <c r="B646" s="89"/>
    </row>
    <row r="647" ht="15.75" customHeight="1">
      <c r="B647" s="89"/>
    </row>
    <row r="648" ht="15.75" customHeight="1">
      <c r="B648" s="89"/>
    </row>
    <row r="649" ht="15.75" customHeight="1">
      <c r="B649" s="89"/>
    </row>
    <row r="650" ht="15.75" customHeight="1">
      <c r="B650" s="89"/>
    </row>
    <row r="651" ht="15.75" customHeight="1">
      <c r="B651" s="89"/>
    </row>
    <row r="652" ht="15.75" customHeight="1">
      <c r="B652" s="89"/>
    </row>
    <row r="653" ht="15.75" customHeight="1">
      <c r="B653" s="89"/>
    </row>
    <row r="654" ht="15.75" customHeight="1">
      <c r="B654" s="89"/>
    </row>
    <row r="655" ht="15.75" customHeight="1">
      <c r="B655" s="89"/>
    </row>
    <row r="656" ht="15.75" customHeight="1">
      <c r="B656" s="89"/>
    </row>
    <row r="657" ht="15.75" customHeight="1">
      <c r="B657" s="89"/>
    </row>
    <row r="658" ht="15.75" customHeight="1">
      <c r="B658" s="89"/>
    </row>
    <row r="659" ht="15.75" customHeight="1">
      <c r="B659" s="89"/>
    </row>
    <row r="660" ht="15.75" customHeight="1">
      <c r="B660" s="89"/>
    </row>
    <row r="661" ht="15.75" customHeight="1">
      <c r="B661" s="89"/>
    </row>
    <row r="662" ht="15.75" customHeight="1">
      <c r="B662" s="89"/>
    </row>
    <row r="663" ht="15.75" customHeight="1">
      <c r="B663" s="89"/>
    </row>
    <row r="664" ht="15.75" customHeight="1">
      <c r="B664" s="89"/>
    </row>
    <row r="665" ht="15.75" customHeight="1">
      <c r="B665" s="89"/>
    </row>
    <row r="666" ht="15.75" customHeight="1">
      <c r="B666" s="89"/>
    </row>
    <row r="667" ht="15.75" customHeight="1">
      <c r="B667" s="89"/>
    </row>
    <row r="668" ht="15.75" customHeight="1">
      <c r="B668" s="89"/>
    </row>
    <row r="669" ht="15.75" customHeight="1">
      <c r="B669" s="89"/>
    </row>
    <row r="670" ht="15.75" customHeight="1">
      <c r="B670" s="89"/>
    </row>
    <row r="671" ht="15.75" customHeight="1">
      <c r="B671" s="89"/>
    </row>
    <row r="672" ht="15.75" customHeight="1">
      <c r="B672" s="89"/>
    </row>
    <row r="673" ht="15.75" customHeight="1">
      <c r="B673" s="89"/>
    </row>
    <row r="674" ht="15.75" customHeight="1">
      <c r="B674" s="89"/>
    </row>
    <row r="675" ht="15.75" customHeight="1">
      <c r="B675" s="89"/>
    </row>
    <row r="676" ht="15.75" customHeight="1">
      <c r="B676" s="89"/>
    </row>
    <row r="677" ht="15.75" customHeight="1">
      <c r="B677" s="89"/>
    </row>
    <row r="678" ht="15.75" customHeight="1">
      <c r="B678" s="89"/>
    </row>
    <row r="679" ht="15.75" customHeight="1">
      <c r="B679" s="89"/>
    </row>
    <row r="680" ht="15.75" customHeight="1">
      <c r="B680" s="89"/>
    </row>
    <row r="681" ht="15.75" customHeight="1">
      <c r="B681" s="89"/>
    </row>
    <row r="682" ht="15.75" customHeight="1">
      <c r="B682" s="89"/>
    </row>
    <row r="683" ht="15.75" customHeight="1">
      <c r="B683" s="89"/>
    </row>
    <row r="684" ht="15.75" customHeight="1">
      <c r="B684" s="89"/>
    </row>
    <row r="685" ht="15.75" customHeight="1">
      <c r="B685" s="89"/>
    </row>
    <row r="686" ht="15.75" customHeight="1">
      <c r="B686" s="89"/>
    </row>
    <row r="687" ht="15.75" customHeight="1">
      <c r="B687" s="89"/>
    </row>
    <row r="688" ht="15.75" customHeight="1">
      <c r="B688" s="89"/>
    </row>
    <row r="689" ht="15.75" customHeight="1">
      <c r="B689" s="89"/>
    </row>
    <row r="690" ht="15.75" customHeight="1">
      <c r="B690" s="89"/>
    </row>
    <row r="691" ht="15.75" customHeight="1">
      <c r="B691" s="89"/>
    </row>
    <row r="692" ht="15.75" customHeight="1">
      <c r="B692" s="89"/>
    </row>
    <row r="693" ht="15.75" customHeight="1">
      <c r="B693" s="89"/>
    </row>
    <row r="694" ht="15.75" customHeight="1">
      <c r="B694" s="89"/>
    </row>
    <row r="695" ht="15.75" customHeight="1">
      <c r="B695" s="89"/>
    </row>
    <row r="696" ht="15.75" customHeight="1">
      <c r="B696" s="89"/>
    </row>
    <row r="697" ht="15.75" customHeight="1">
      <c r="B697" s="89"/>
    </row>
    <row r="698" ht="15.75" customHeight="1">
      <c r="B698" s="89"/>
    </row>
    <row r="699" ht="15.75" customHeight="1">
      <c r="B699" s="89"/>
    </row>
    <row r="700" ht="15.75" customHeight="1">
      <c r="B700" s="89"/>
    </row>
    <row r="701" ht="15.75" customHeight="1">
      <c r="B701" s="89"/>
    </row>
    <row r="702" ht="15.75" customHeight="1">
      <c r="B702" s="89"/>
    </row>
    <row r="703" ht="15.75" customHeight="1">
      <c r="B703" s="89"/>
    </row>
    <row r="704" ht="15.75" customHeight="1">
      <c r="B704" s="89"/>
    </row>
    <row r="705" ht="15.75" customHeight="1">
      <c r="B705" s="89"/>
    </row>
    <row r="706" ht="15.75" customHeight="1">
      <c r="B706" s="89"/>
    </row>
    <row r="707" ht="15.75" customHeight="1">
      <c r="B707" s="89"/>
    </row>
    <row r="708" ht="15.75" customHeight="1">
      <c r="B708" s="89"/>
    </row>
    <row r="709" ht="15.75" customHeight="1">
      <c r="B709" s="89"/>
    </row>
    <row r="710" ht="15.75" customHeight="1">
      <c r="B710" s="89"/>
    </row>
    <row r="711" ht="15.75" customHeight="1">
      <c r="B711" s="89"/>
    </row>
    <row r="712" ht="15.75" customHeight="1">
      <c r="B712" s="89"/>
    </row>
    <row r="713" ht="15.75" customHeight="1">
      <c r="B713" s="89"/>
    </row>
    <row r="714" ht="15.75" customHeight="1">
      <c r="B714" s="89"/>
    </row>
    <row r="715" ht="15.75" customHeight="1">
      <c r="B715" s="89"/>
    </row>
    <row r="716" ht="15.75" customHeight="1">
      <c r="B716" s="89"/>
    </row>
    <row r="717" ht="15.75" customHeight="1">
      <c r="B717" s="89"/>
    </row>
    <row r="718" ht="15.75" customHeight="1">
      <c r="B718" s="89"/>
    </row>
    <row r="719" ht="15.75" customHeight="1">
      <c r="B719" s="89"/>
    </row>
    <row r="720" ht="15.75" customHeight="1">
      <c r="B720" s="89"/>
    </row>
    <row r="721" ht="15.75" customHeight="1">
      <c r="B721" s="89"/>
    </row>
    <row r="722" ht="15.75" customHeight="1">
      <c r="B722" s="89"/>
    </row>
    <row r="723" ht="15.75" customHeight="1">
      <c r="B723" s="89"/>
    </row>
    <row r="724" ht="15.75" customHeight="1">
      <c r="B724" s="89"/>
    </row>
    <row r="725" ht="15.75" customHeight="1">
      <c r="B725" s="89"/>
    </row>
    <row r="726" ht="15.75" customHeight="1">
      <c r="B726" s="89"/>
    </row>
    <row r="727" ht="15.75" customHeight="1">
      <c r="B727" s="89"/>
    </row>
    <row r="728" ht="15.75" customHeight="1">
      <c r="B728" s="89"/>
    </row>
    <row r="729" ht="15.75" customHeight="1">
      <c r="B729" s="89"/>
    </row>
    <row r="730" ht="15.75" customHeight="1">
      <c r="B730" s="89"/>
    </row>
    <row r="731" ht="15.75" customHeight="1">
      <c r="B731" s="89"/>
    </row>
    <row r="732" ht="15.75" customHeight="1">
      <c r="B732" s="89"/>
    </row>
    <row r="733" ht="15.75" customHeight="1">
      <c r="B733" s="89"/>
    </row>
    <row r="734" ht="15.75" customHeight="1">
      <c r="B734" s="89"/>
    </row>
    <row r="735" ht="15.75" customHeight="1">
      <c r="B735" s="89"/>
    </row>
    <row r="736" ht="15.75" customHeight="1">
      <c r="B736" s="89"/>
    </row>
    <row r="737" ht="15.75" customHeight="1">
      <c r="B737" s="89"/>
    </row>
    <row r="738" ht="15.75" customHeight="1">
      <c r="B738" s="89"/>
    </row>
    <row r="739" ht="15.75" customHeight="1">
      <c r="B739" s="89"/>
    </row>
    <row r="740" ht="15.75" customHeight="1">
      <c r="B740" s="89"/>
    </row>
    <row r="741" ht="15.75" customHeight="1">
      <c r="B741" s="89"/>
    </row>
    <row r="742" ht="15.75" customHeight="1">
      <c r="B742" s="89"/>
    </row>
    <row r="743" ht="15.75" customHeight="1">
      <c r="B743" s="89"/>
    </row>
    <row r="744" ht="15.75" customHeight="1">
      <c r="B744" s="89"/>
    </row>
    <row r="745" ht="15.75" customHeight="1">
      <c r="B745" s="89"/>
    </row>
    <row r="746" ht="15.75" customHeight="1">
      <c r="B746" s="89"/>
    </row>
    <row r="747" ht="15.75" customHeight="1">
      <c r="B747" s="89"/>
    </row>
    <row r="748" ht="15.75" customHeight="1">
      <c r="B748" s="89"/>
    </row>
    <row r="749" ht="15.75" customHeight="1">
      <c r="B749" s="89"/>
    </row>
    <row r="750" ht="15.75" customHeight="1">
      <c r="B750" s="89"/>
    </row>
    <row r="751" ht="15.75" customHeight="1">
      <c r="B751" s="89"/>
    </row>
    <row r="752" ht="15.75" customHeight="1">
      <c r="B752" s="89"/>
    </row>
    <row r="753" ht="15.75" customHeight="1">
      <c r="B753" s="89"/>
    </row>
    <row r="754" ht="15.75" customHeight="1">
      <c r="B754" s="89"/>
    </row>
    <row r="755" ht="15.75" customHeight="1">
      <c r="B755" s="89"/>
    </row>
    <row r="756" ht="15.75" customHeight="1">
      <c r="B756" s="89"/>
    </row>
    <row r="757" ht="15.75" customHeight="1">
      <c r="B757" s="89"/>
    </row>
    <row r="758" ht="15.75" customHeight="1">
      <c r="B758" s="89"/>
    </row>
    <row r="759" ht="15.75" customHeight="1">
      <c r="B759" s="89"/>
    </row>
    <row r="760" ht="15.75" customHeight="1">
      <c r="B760" s="89"/>
    </row>
    <row r="761" ht="15.75" customHeight="1">
      <c r="B761" s="89"/>
    </row>
    <row r="762" ht="15.75" customHeight="1">
      <c r="B762" s="89"/>
    </row>
    <row r="763" ht="15.75" customHeight="1">
      <c r="B763" s="89"/>
    </row>
    <row r="764" ht="15.75" customHeight="1">
      <c r="B764" s="89"/>
    </row>
    <row r="765" ht="15.75" customHeight="1">
      <c r="B765" s="89"/>
    </row>
    <row r="766" ht="15.75" customHeight="1">
      <c r="B766" s="89"/>
    </row>
    <row r="767" ht="15.75" customHeight="1">
      <c r="B767" s="89"/>
    </row>
    <row r="768" ht="15.75" customHeight="1">
      <c r="B768" s="89"/>
    </row>
    <row r="769" ht="15.75" customHeight="1">
      <c r="B769" s="89"/>
    </row>
    <row r="770" ht="15.75" customHeight="1">
      <c r="B770" s="89"/>
    </row>
    <row r="771" ht="15.75" customHeight="1">
      <c r="B771" s="89"/>
    </row>
    <row r="772" ht="15.75" customHeight="1">
      <c r="B772" s="89"/>
    </row>
    <row r="773" ht="15.75" customHeight="1">
      <c r="B773" s="89"/>
    </row>
    <row r="774" ht="15.75" customHeight="1">
      <c r="B774" s="89"/>
    </row>
    <row r="775" ht="15.75" customHeight="1">
      <c r="B775" s="89"/>
    </row>
    <row r="776" ht="15.75" customHeight="1">
      <c r="B776" s="89"/>
    </row>
    <row r="777" ht="15.75" customHeight="1">
      <c r="B777" s="89"/>
    </row>
    <row r="778" ht="15.75" customHeight="1">
      <c r="B778" s="89"/>
    </row>
    <row r="779" ht="15.75" customHeight="1">
      <c r="B779" s="89"/>
    </row>
    <row r="780" ht="15.75" customHeight="1">
      <c r="B780" s="89"/>
    </row>
    <row r="781" ht="15.75" customHeight="1">
      <c r="B781" s="89"/>
    </row>
    <row r="782" ht="15.75" customHeight="1">
      <c r="B782" s="89"/>
    </row>
    <row r="783" ht="15.75" customHeight="1">
      <c r="B783" s="89"/>
    </row>
    <row r="784" ht="15.75" customHeight="1">
      <c r="B784" s="89"/>
    </row>
    <row r="785" ht="15.75" customHeight="1">
      <c r="B785" s="89"/>
    </row>
    <row r="786" ht="15.75" customHeight="1">
      <c r="B786" s="89"/>
    </row>
    <row r="787" ht="15.75" customHeight="1">
      <c r="B787" s="89"/>
    </row>
    <row r="788" ht="15.75" customHeight="1">
      <c r="B788" s="89"/>
    </row>
    <row r="789" ht="15.75" customHeight="1">
      <c r="B789" s="89"/>
    </row>
    <row r="790" ht="15.75" customHeight="1">
      <c r="B790" s="89"/>
    </row>
    <row r="791" ht="15.75" customHeight="1">
      <c r="B791" s="89"/>
    </row>
    <row r="792" ht="15.75" customHeight="1">
      <c r="B792" s="89"/>
    </row>
    <row r="793" ht="15.75" customHeight="1">
      <c r="B793" s="89"/>
    </row>
    <row r="794" ht="15.75" customHeight="1">
      <c r="B794" s="89"/>
    </row>
    <row r="795" ht="15.75" customHeight="1">
      <c r="B795" s="89"/>
    </row>
    <row r="796" ht="15.75" customHeight="1">
      <c r="B796" s="89"/>
    </row>
    <row r="797" ht="15.75" customHeight="1">
      <c r="B797" s="89"/>
    </row>
    <row r="798" ht="15.75" customHeight="1">
      <c r="B798" s="89"/>
    </row>
    <row r="799" ht="15.75" customHeight="1">
      <c r="B799" s="89"/>
    </row>
    <row r="800" ht="15.75" customHeight="1">
      <c r="B800" s="89"/>
    </row>
    <row r="801" ht="15.75" customHeight="1">
      <c r="B801" s="89"/>
    </row>
    <row r="802" ht="15.75" customHeight="1">
      <c r="B802" s="89"/>
    </row>
    <row r="803" ht="15.75" customHeight="1">
      <c r="B803" s="89"/>
    </row>
    <row r="804" ht="15.75" customHeight="1">
      <c r="B804" s="89"/>
    </row>
    <row r="805" ht="15.75" customHeight="1">
      <c r="B805" s="89"/>
    </row>
    <row r="806" ht="15.75" customHeight="1">
      <c r="B806" s="89"/>
    </row>
    <row r="807" ht="15.75" customHeight="1">
      <c r="B807" s="89"/>
    </row>
    <row r="808" ht="15.75" customHeight="1">
      <c r="B808" s="89"/>
    </row>
    <row r="809" ht="15.75" customHeight="1">
      <c r="B809" s="89"/>
    </row>
    <row r="810" ht="15.75" customHeight="1">
      <c r="B810" s="89"/>
    </row>
    <row r="811" ht="15.75" customHeight="1">
      <c r="B811" s="89"/>
    </row>
    <row r="812" ht="15.75" customHeight="1">
      <c r="B812" s="89"/>
    </row>
    <row r="813" ht="15.75" customHeight="1">
      <c r="B813" s="89"/>
    </row>
    <row r="814" ht="15.75" customHeight="1">
      <c r="B814" s="89"/>
    </row>
    <row r="815" ht="15.75" customHeight="1">
      <c r="B815" s="89"/>
    </row>
    <row r="816" ht="15.75" customHeight="1">
      <c r="B816" s="89"/>
    </row>
    <row r="817" ht="15.75" customHeight="1">
      <c r="B817" s="89"/>
    </row>
    <row r="818" ht="15.75" customHeight="1">
      <c r="B818" s="89"/>
    </row>
    <row r="819" ht="15.75" customHeight="1">
      <c r="B819" s="89"/>
    </row>
    <row r="820" ht="15.75" customHeight="1">
      <c r="B820" s="89"/>
    </row>
    <row r="821" ht="15.75" customHeight="1">
      <c r="B821" s="89"/>
    </row>
    <row r="822" ht="15.75" customHeight="1">
      <c r="B822" s="89"/>
    </row>
    <row r="823" ht="15.75" customHeight="1">
      <c r="B823" s="89"/>
    </row>
    <row r="824" ht="15.75" customHeight="1">
      <c r="B824" s="89"/>
    </row>
    <row r="825" ht="15.75" customHeight="1">
      <c r="B825" s="89"/>
    </row>
    <row r="826" ht="15.75" customHeight="1">
      <c r="B826" s="89"/>
    </row>
    <row r="827" ht="15.75" customHeight="1">
      <c r="B827" s="89"/>
    </row>
    <row r="828" ht="15.75" customHeight="1">
      <c r="B828" s="89"/>
    </row>
    <row r="829" ht="15.75" customHeight="1">
      <c r="B829" s="89"/>
    </row>
    <row r="830" ht="15.75" customHeight="1">
      <c r="B830" s="89"/>
    </row>
    <row r="831" ht="15.75" customHeight="1">
      <c r="B831" s="89"/>
    </row>
    <row r="832" ht="15.75" customHeight="1">
      <c r="B832" s="89"/>
    </row>
    <row r="833" ht="15.75" customHeight="1">
      <c r="B833" s="89"/>
    </row>
    <row r="834" ht="15.75" customHeight="1">
      <c r="B834" s="89"/>
    </row>
    <row r="835" ht="15.75" customHeight="1">
      <c r="B835" s="89"/>
    </row>
    <row r="836" ht="15.75" customHeight="1">
      <c r="B836" s="89"/>
    </row>
    <row r="837" ht="15.75" customHeight="1">
      <c r="B837" s="89"/>
    </row>
    <row r="838" ht="15.75" customHeight="1">
      <c r="B838" s="89"/>
    </row>
    <row r="839" ht="15.75" customHeight="1">
      <c r="B839" s="89"/>
    </row>
    <row r="840" ht="15.75" customHeight="1">
      <c r="B840" s="89"/>
    </row>
    <row r="841" ht="15.75" customHeight="1">
      <c r="B841" s="89"/>
    </row>
    <row r="842" ht="15.75" customHeight="1">
      <c r="B842" s="89"/>
    </row>
    <row r="843" ht="15.75" customHeight="1">
      <c r="B843" s="89"/>
    </row>
    <row r="844" ht="15.75" customHeight="1">
      <c r="B844" s="89"/>
    </row>
    <row r="845" ht="15.75" customHeight="1">
      <c r="B845" s="89"/>
    </row>
    <row r="846" ht="15.75" customHeight="1">
      <c r="B846" s="89"/>
    </row>
    <row r="847" ht="15.75" customHeight="1">
      <c r="B847" s="89"/>
    </row>
    <row r="848" ht="15.75" customHeight="1">
      <c r="B848" s="89"/>
    </row>
    <row r="849" ht="15.75" customHeight="1">
      <c r="B849" s="89"/>
    </row>
    <row r="850" ht="15.75" customHeight="1">
      <c r="B850" s="89"/>
    </row>
    <row r="851" ht="15.75" customHeight="1">
      <c r="B851" s="89"/>
    </row>
    <row r="852" ht="15.75" customHeight="1">
      <c r="B852" s="89"/>
    </row>
    <row r="853" ht="15.75" customHeight="1">
      <c r="B853" s="89"/>
    </row>
    <row r="854" ht="15.75" customHeight="1">
      <c r="B854" s="89"/>
    </row>
    <row r="855" ht="15.75" customHeight="1">
      <c r="B855" s="89"/>
    </row>
    <row r="856" ht="15.75" customHeight="1">
      <c r="B856" s="89"/>
    </row>
    <row r="857" ht="15.75" customHeight="1">
      <c r="B857" s="89"/>
    </row>
    <row r="858" ht="15.75" customHeight="1">
      <c r="B858" s="89"/>
    </row>
    <row r="859" ht="15.75" customHeight="1">
      <c r="B859" s="89"/>
    </row>
    <row r="860" ht="15.75" customHeight="1">
      <c r="B860" s="89"/>
    </row>
    <row r="861" ht="15.75" customHeight="1">
      <c r="B861" s="89"/>
    </row>
    <row r="862" ht="15.75" customHeight="1">
      <c r="B862" s="89"/>
    </row>
    <row r="863" ht="15.75" customHeight="1">
      <c r="B863" s="89"/>
    </row>
    <row r="864" ht="15.75" customHeight="1">
      <c r="B864" s="89"/>
    </row>
    <row r="865" ht="15.75" customHeight="1">
      <c r="B865" s="89"/>
    </row>
    <row r="866" ht="15.75" customHeight="1">
      <c r="B866" s="89"/>
    </row>
    <row r="867" ht="15.75" customHeight="1">
      <c r="B867" s="89"/>
    </row>
    <row r="868" ht="15.75" customHeight="1">
      <c r="B868" s="89"/>
    </row>
    <row r="869" ht="15.75" customHeight="1">
      <c r="B869" s="89"/>
    </row>
    <row r="870" ht="15.75" customHeight="1">
      <c r="B870" s="89"/>
    </row>
    <row r="871" ht="15.75" customHeight="1">
      <c r="B871" s="89"/>
    </row>
    <row r="872" ht="15.75" customHeight="1">
      <c r="B872" s="89"/>
    </row>
    <row r="873" ht="15.75" customHeight="1">
      <c r="B873" s="89"/>
    </row>
    <row r="874" ht="15.75" customHeight="1">
      <c r="B874" s="89"/>
    </row>
    <row r="875" ht="15.75" customHeight="1">
      <c r="B875" s="89"/>
    </row>
    <row r="876" ht="15.75" customHeight="1">
      <c r="B876" s="89"/>
    </row>
    <row r="877" ht="15.75" customHeight="1">
      <c r="B877" s="89"/>
    </row>
    <row r="878" ht="15.75" customHeight="1">
      <c r="B878" s="89"/>
    </row>
    <row r="879" ht="15.75" customHeight="1">
      <c r="B879" s="89"/>
    </row>
    <row r="880" ht="15.75" customHeight="1">
      <c r="B880" s="89"/>
    </row>
    <row r="881" ht="15.75" customHeight="1">
      <c r="B881" s="89"/>
    </row>
    <row r="882" ht="15.75" customHeight="1">
      <c r="B882" s="89"/>
    </row>
    <row r="883" ht="15.75" customHeight="1">
      <c r="B883" s="89"/>
    </row>
    <row r="884" ht="15.75" customHeight="1">
      <c r="B884" s="89"/>
    </row>
    <row r="885" ht="15.75" customHeight="1">
      <c r="B885" s="89"/>
    </row>
    <row r="886" ht="15.75" customHeight="1">
      <c r="B886" s="89"/>
    </row>
    <row r="887" ht="15.75" customHeight="1">
      <c r="B887" s="89"/>
    </row>
    <row r="888" ht="15.75" customHeight="1">
      <c r="B888" s="89"/>
    </row>
    <row r="889" ht="15.75" customHeight="1">
      <c r="B889" s="89"/>
    </row>
    <row r="890" ht="15.75" customHeight="1">
      <c r="B890" s="89"/>
    </row>
    <row r="891" ht="15.75" customHeight="1">
      <c r="B891" s="89"/>
    </row>
    <row r="892" ht="15.75" customHeight="1">
      <c r="B892" s="89"/>
    </row>
    <row r="893" ht="15.75" customHeight="1">
      <c r="B893" s="89"/>
    </row>
    <row r="894" ht="15.75" customHeight="1">
      <c r="B894" s="89"/>
    </row>
    <row r="895" ht="15.75" customHeight="1">
      <c r="B895" s="89"/>
    </row>
    <row r="896" ht="15.75" customHeight="1">
      <c r="B896" s="89"/>
    </row>
    <row r="897" ht="15.75" customHeight="1">
      <c r="B897" s="89"/>
    </row>
    <row r="898" ht="15.75" customHeight="1">
      <c r="B898" s="89"/>
    </row>
    <row r="899" ht="15.75" customHeight="1">
      <c r="B899" s="89"/>
    </row>
    <row r="900" ht="15.75" customHeight="1">
      <c r="B900" s="89"/>
    </row>
    <row r="901" ht="15.75" customHeight="1">
      <c r="B901" s="89"/>
    </row>
    <row r="902" ht="15.75" customHeight="1">
      <c r="B902" s="89"/>
    </row>
    <row r="903" ht="15.75" customHeight="1">
      <c r="B903" s="89"/>
    </row>
    <row r="904" ht="15.75" customHeight="1">
      <c r="B904" s="89"/>
    </row>
    <row r="905" ht="15.75" customHeight="1">
      <c r="B905" s="89"/>
    </row>
    <row r="906" ht="15.75" customHeight="1">
      <c r="B906" s="89"/>
    </row>
    <row r="907" ht="15.75" customHeight="1">
      <c r="B907" s="89"/>
    </row>
    <row r="908" ht="15.75" customHeight="1">
      <c r="B908" s="89"/>
    </row>
    <row r="909" ht="15.75" customHeight="1">
      <c r="B909" s="89"/>
    </row>
    <row r="910" ht="15.75" customHeight="1">
      <c r="B910" s="89"/>
    </row>
    <row r="911" ht="15.75" customHeight="1">
      <c r="B911" s="89"/>
    </row>
    <row r="912" ht="15.75" customHeight="1">
      <c r="B912" s="89"/>
    </row>
    <row r="913" ht="15.75" customHeight="1">
      <c r="B913" s="89"/>
    </row>
    <row r="914" ht="15.75" customHeight="1">
      <c r="B914" s="89"/>
    </row>
    <row r="915" ht="15.75" customHeight="1">
      <c r="B915" s="89"/>
    </row>
    <row r="916" ht="15.75" customHeight="1">
      <c r="B916" s="89"/>
    </row>
    <row r="917" ht="15.75" customHeight="1">
      <c r="B917" s="89"/>
    </row>
    <row r="918" ht="15.75" customHeight="1">
      <c r="B918" s="89"/>
    </row>
    <row r="919" ht="15.75" customHeight="1">
      <c r="B919" s="89"/>
    </row>
    <row r="920" ht="15.75" customHeight="1">
      <c r="B920" s="89"/>
    </row>
    <row r="921" ht="15.75" customHeight="1">
      <c r="B921" s="89"/>
    </row>
    <row r="922" ht="15.75" customHeight="1">
      <c r="B922" s="89"/>
    </row>
    <row r="923" ht="15.75" customHeight="1">
      <c r="B923" s="89"/>
    </row>
    <row r="924" ht="15.75" customHeight="1">
      <c r="B924" s="89"/>
    </row>
    <row r="925" ht="15.75" customHeight="1">
      <c r="B925" s="89"/>
    </row>
    <row r="926" ht="15.75" customHeight="1">
      <c r="B926" s="89"/>
    </row>
    <row r="927" ht="15.75" customHeight="1">
      <c r="B927" s="89"/>
    </row>
    <row r="928" ht="15.75" customHeight="1">
      <c r="B928" s="89"/>
    </row>
    <row r="929" ht="15.75" customHeight="1">
      <c r="B929" s="89"/>
    </row>
    <row r="930" ht="15.75" customHeight="1">
      <c r="B930" s="89"/>
    </row>
    <row r="931" ht="15.75" customHeight="1">
      <c r="B931" s="89"/>
    </row>
    <row r="932" ht="15.75" customHeight="1">
      <c r="B932" s="89"/>
    </row>
    <row r="933" ht="15.75" customHeight="1">
      <c r="B933" s="89"/>
    </row>
    <row r="934" ht="15.75" customHeight="1">
      <c r="B934" s="89"/>
    </row>
    <row r="935" ht="15.75" customHeight="1">
      <c r="B935" s="89"/>
    </row>
    <row r="936" ht="15.75" customHeight="1">
      <c r="B936" s="89"/>
    </row>
    <row r="937" ht="15.75" customHeight="1">
      <c r="B937" s="89"/>
    </row>
    <row r="938" ht="15.75" customHeight="1">
      <c r="B938" s="89"/>
    </row>
    <row r="939" ht="15.75" customHeight="1">
      <c r="B939" s="89"/>
    </row>
    <row r="940" ht="15.75" customHeight="1">
      <c r="B940" s="89"/>
    </row>
    <row r="941" ht="15.75" customHeight="1">
      <c r="B941" s="89"/>
    </row>
    <row r="942" ht="15.75" customHeight="1">
      <c r="B942" s="89"/>
    </row>
    <row r="943" ht="15.75" customHeight="1">
      <c r="B943" s="89"/>
    </row>
    <row r="944" ht="15.75" customHeight="1">
      <c r="B944" s="89"/>
    </row>
    <row r="945" ht="15.75" customHeight="1">
      <c r="B945" s="89"/>
    </row>
    <row r="946" ht="15.75" customHeight="1">
      <c r="B946" s="89"/>
    </row>
    <row r="947" ht="15.75" customHeight="1">
      <c r="B947" s="89"/>
    </row>
    <row r="948" ht="15.75" customHeight="1">
      <c r="B948" s="89"/>
    </row>
    <row r="949" ht="15.75" customHeight="1">
      <c r="B949" s="89"/>
    </row>
    <row r="950" ht="15.75" customHeight="1">
      <c r="B950" s="89"/>
    </row>
    <row r="951" ht="15.75" customHeight="1">
      <c r="B951" s="89"/>
    </row>
    <row r="952" ht="15.75" customHeight="1">
      <c r="B952" s="89"/>
    </row>
    <row r="953" ht="15.75" customHeight="1">
      <c r="B953" s="89"/>
    </row>
    <row r="954" ht="15.75" customHeight="1">
      <c r="B954" s="89"/>
    </row>
    <row r="955" ht="15.75" customHeight="1">
      <c r="B955" s="89"/>
    </row>
    <row r="956" ht="15.75" customHeight="1">
      <c r="B956" s="89"/>
    </row>
    <row r="957" ht="15.75" customHeight="1">
      <c r="B957" s="89"/>
    </row>
    <row r="958" ht="15.75" customHeight="1">
      <c r="B958" s="89"/>
    </row>
    <row r="959" ht="15.75" customHeight="1">
      <c r="B959" s="89"/>
    </row>
    <row r="960" ht="15.75" customHeight="1">
      <c r="B960" s="89"/>
    </row>
    <row r="961" ht="15.75" customHeight="1">
      <c r="B961" s="89"/>
    </row>
    <row r="962" ht="15.75" customHeight="1">
      <c r="B962" s="89"/>
    </row>
    <row r="963" ht="15.75" customHeight="1">
      <c r="B963" s="89"/>
    </row>
    <row r="964" ht="15.75" customHeight="1">
      <c r="B964" s="89"/>
    </row>
    <row r="965" ht="15.75" customHeight="1">
      <c r="B965" s="89"/>
    </row>
    <row r="966" ht="15.75" customHeight="1">
      <c r="B966" s="89"/>
    </row>
    <row r="967" ht="15.75" customHeight="1">
      <c r="B967" s="89"/>
    </row>
    <row r="968" ht="15.75" customHeight="1">
      <c r="B968" s="89"/>
    </row>
    <row r="969" ht="15.75" customHeight="1">
      <c r="B969" s="89"/>
    </row>
    <row r="970" ht="15.75" customHeight="1">
      <c r="B970" s="89"/>
    </row>
    <row r="971" ht="15.75" customHeight="1">
      <c r="B971" s="89"/>
    </row>
    <row r="972" ht="15.75" customHeight="1">
      <c r="B972" s="89"/>
    </row>
    <row r="973" ht="15.75" customHeight="1">
      <c r="B973" s="89"/>
    </row>
    <row r="974" ht="15.75" customHeight="1">
      <c r="B974" s="89"/>
    </row>
    <row r="975" ht="15.75" customHeight="1">
      <c r="B975" s="89"/>
    </row>
    <row r="976" ht="15.75" customHeight="1">
      <c r="B976" s="89"/>
    </row>
    <row r="977" ht="15.75" customHeight="1">
      <c r="B977" s="89"/>
    </row>
    <row r="978" ht="15.75" customHeight="1">
      <c r="B978" s="89"/>
    </row>
    <row r="979" ht="15.75" customHeight="1">
      <c r="B979" s="89"/>
    </row>
    <row r="980" ht="15.75" customHeight="1">
      <c r="B980" s="89"/>
    </row>
    <row r="981" ht="15.75" customHeight="1">
      <c r="B981" s="89"/>
    </row>
    <row r="982" ht="15.75" customHeight="1">
      <c r="B982" s="89"/>
    </row>
    <row r="983" ht="15.75" customHeight="1">
      <c r="B983" s="89"/>
    </row>
    <row r="984" ht="15.75" customHeight="1">
      <c r="B984" s="89"/>
    </row>
    <row r="985" ht="15.75" customHeight="1">
      <c r="B985" s="89"/>
    </row>
    <row r="986" ht="15.75" customHeight="1">
      <c r="B986" s="89"/>
    </row>
    <row r="987" ht="15.75" customHeight="1">
      <c r="B987" s="89"/>
    </row>
    <row r="988" ht="15.75" customHeight="1">
      <c r="B988" s="89"/>
    </row>
    <row r="989" ht="15.75" customHeight="1">
      <c r="B989" s="89"/>
    </row>
    <row r="990" ht="15.75" customHeight="1">
      <c r="B990" s="89"/>
    </row>
    <row r="991" ht="15.75" customHeight="1">
      <c r="B991" s="89"/>
    </row>
    <row r="992" ht="15.75" customHeight="1">
      <c r="B992" s="89"/>
    </row>
    <row r="993" ht="15.75" customHeight="1">
      <c r="B993" s="89"/>
    </row>
    <row r="994" ht="15.75" customHeight="1">
      <c r="B994" s="89"/>
    </row>
    <row r="995" ht="15.75" customHeight="1">
      <c r="B995" s="89"/>
    </row>
    <row r="996" ht="15.75" customHeight="1">
      <c r="B996" s="89"/>
    </row>
    <row r="997" ht="15.75" customHeight="1">
      <c r="B997" s="89"/>
    </row>
    <row r="998" ht="15.75" customHeight="1">
      <c r="B998" s="89"/>
    </row>
    <row r="999" ht="15.75" customHeight="1">
      <c r="B999" s="89"/>
    </row>
    <row r="1000" ht="15.75" customHeight="1">
      <c r="B1000" s="89"/>
    </row>
    <row r="1001" ht="15.75" customHeight="1">
      <c r="B1001" s="89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7" priority="1" operator="greaterThan">
      <formula>17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3.43"/>
    <col customWidth="1" hidden="1" min="3" max="4" width="8.43"/>
    <col customWidth="1" hidden="1" min="5" max="5" width="7.86"/>
    <col customWidth="1" hidden="1" min="6" max="6" width="8.14"/>
    <col customWidth="1" hidden="1" min="7" max="7" width="8.57"/>
    <col customWidth="1" hidden="1" min="8" max="8" width="7.86"/>
    <col customWidth="1" hidden="1" min="9" max="9" width="8.29"/>
    <col customWidth="1" hidden="1" min="10" max="10" width="7.86"/>
    <col customWidth="1" hidden="1" min="11" max="11" width="8.0"/>
    <col customWidth="1" hidden="1" min="12" max="12" width="8.43"/>
    <col customWidth="1" hidden="1" min="13" max="35" width="7.86"/>
    <col customWidth="1" min="36" max="37" width="7.86"/>
    <col customWidth="1" min="38" max="38" width="9.0"/>
    <col customWidth="1" min="39" max="39" width="8.71"/>
  </cols>
  <sheetData>
    <row r="1">
      <c r="C1" s="90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</row>
    <row r="2">
      <c r="A2" s="92"/>
      <c r="B2" s="93" t="s">
        <v>8</v>
      </c>
      <c r="C2" s="94" t="s">
        <v>368</v>
      </c>
      <c r="D2" s="95" t="s">
        <v>369</v>
      </c>
      <c r="E2" s="95" t="s">
        <v>370</v>
      </c>
      <c r="F2" s="95" t="s">
        <v>371</v>
      </c>
      <c r="G2" s="96" t="s">
        <v>372</v>
      </c>
      <c r="H2" s="95" t="s">
        <v>373</v>
      </c>
      <c r="I2" s="95" t="s">
        <v>374</v>
      </c>
      <c r="J2" s="95" t="s">
        <v>375</v>
      </c>
      <c r="K2" s="95" t="s">
        <v>376</v>
      </c>
      <c r="L2" s="95" t="s">
        <v>377</v>
      </c>
      <c r="M2" s="95" t="s">
        <v>378</v>
      </c>
      <c r="N2" s="95" t="s">
        <v>379</v>
      </c>
      <c r="O2" s="95" t="s">
        <v>380</v>
      </c>
      <c r="P2" s="95" t="s">
        <v>381</v>
      </c>
      <c r="Q2" s="95" t="s">
        <v>382</v>
      </c>
      <c r="R2" s="95" t="s">
        <v>383</v>
      </c>
      <c r="S2" s="95" t="s">
        <v>384</v>
      </c>
      <c r="T2" s="95" t="s">
        <v>385</v>
      </c>
      <c r="U2" s="95" t="s">
        <v>386</v>
      </c>
      <c r="V2" s="95" t="s">
        <v>387</v>
      </c>
      <c r="W2" s="95" t="s">
        <v>388</v>
      </c>
      <c r="X2" s="95" t="s">
        <v>389</v>
      </c>
      <c r="Y2" s="95" t="s">
        <v>390</v>
      </c>
      <c r="Z2" s="95" t="s">
        <v>391</v>
      </c>
      <c r="AA2" s="95" t="s">
        <v>392</v>
      </c>
      <c r="AB2" s="95" t="s">
        <v>393</v>
      </c>
      <c r="AC2" s="95" t="s">
        <v>394</v>
      </c>
      <c r="AD2" s="95" t="s">
        <v>395</v>
      </c>
      <c r="AE2" s="95" t="s">
        <v>396</v>
      </c>
      <c r="AF2" s="95" t="s">
        <v>397</v>
      </c>
      <c r="AG2" s="95" t="s">
        <v>398</v>
      </c>
      <c r="AH2" s="95" t="s">
        <v>399</v>
      </c>
      <c r="AI2" s="95" t="s">
        <v>400</v>
      </c>
      <c r="AJ2" s="95" t="s">
        <v>401</v>
      </c>
      <c r="AK2" s="97" t="s">
        <v>402</v>
      </c>
      <c r="AL2" s="98" t="s">
        <v>9</v>
      </c>
      <c r="AM2" s="99" t="s">
        <v>403</v>
      </c>
    </row>
    <row r="3">
      <c r="A3" s="100">
        <v>1.0</v>
      </c>
      <c r="B3" s="101" t="s">
        <v>230</v>
      </c>
      <c r="C3" s="102">
        <v>1.0</v>
      </c>
      <c r="D3" s="103">
        <v>1.0</v>
      </c>
      <c r="E3" s="103"/>
      <c r="F3" s="103"/>
      <c r="G3" s="104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5"/>
      <c r="U3" s="105"/>
      <c r="V3" s="103"/>
      <c r="W3" s="103"/>
      <c r="X3" s="103"/>
      <c r="Y3" s="105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41"/>
      <c r="AL3" s="107">
        <f t="shared" ref="AL3:AL132" si="1">SUM(C3:AK3)</f>
        <v>2</v>
      </c>
      <c r="AM3" s="108">
        <f t="shared" ref="AM3:AM132" si="2">COUNT(C3:AK3)</f>
        <v>2</v>
      </c>
    </row>
    <row r="4">
      <c r="A4" s="109">
        <v>2.0</v>
      </c>
      <c r="B4" s="110" t="s">
        <v>19</v>
      </c>
      <c r="C4" s="111">
        <v>1.0</v>
      </c>
      <c r="D4" s="112">
        <v>5.0</v>
      </c>
      <c r="E4" s="112">
        <v>5.0</v>
      </c>
      <c r="F4" s="112">
        <v>6.0</v>
      </c>
      <c r="G4" s="118"/>
      <c r="H4" s="112">
        <v>4.0</v>
      </c>
      <c r="I4" s="112">
        <v>5.0</v>
      </c>
      <c r="J4" s="112">
        <v>6.0</v>
      </c>
      <c r="K4" s="112"/>
      <c r="L4" s="112">
        <v>8.0</v>
      </c>
      <c r="M4" s="114"/>
      <c r="N4" s="112">
        <v>3.0</v>
      </c>
      <c r="O4" s="112"/>
      <c r="P4" s="112">
        <v>7.0</v>
      </c>
      <c r="Q4" s="112">
        <v>5.0</v>
      </c>
      <c r="R4" s="112">
        <v>2.0</v>
      </c>
      <c r="S4" s="112">
        <v>5.0</v>
      </c>
      <c r="T4" s="112">
        <v>4.0</v>
      </c>
      <c r="U4" s="112">
        <v>5.0</v>
      </c>
      <c r="V4" s="112">
        <v>5.0</v>
      </c>
      <c r="W4" s="112">
        <v>2.0</v>
      </c>
      <c r="X4" s="112">
        <v>6.0</v>
      </c>
      <c r="Y4" s="112">
        <v>5.0</v>
      </c>
      <c r="Z4" s="112">
        <v>4.0</v>
      </c>
      <c r="AA4" s="112"/>
      <c r="AB4" s="114"/>
      <c r="AC4" s="112"/>
      <c r="AD4" s="112"/>
      <c r="AE4" s="114"/>
      <c r="AF4" s="112">
        <v>5.0</v>
      </c>
      <c r="AG4" s="112"/>
      <c r="AH4" s="112">
        <v>4.0</v>
      </c>
      <c r="AI4" s="114"/>
      <c r="AJ4" s="112">
        <v>5.0</v>
      </c>
      <c r="AK4" s="115">
        <v>4.0</v>
      </c>
      <c r="AL4" s="116">
        <f t="shared" si="1"/>
        <v>111</v>
      </c>
      <c r="AM4" s="117">
        <f t="shared" si="2"/>
        <v>24</v>
      </c>
    </row>
    <row r="5">
      <c r="A5" s="109">
        <v>3.0</v>
      </c>
      <c r="B5" s="110" t="s">
        <v>48</v>
      </c>
      <c r="C5" s="111">
        <v>2.0</v>
      </c>
      <c r="D5" s="112">
        <v>2.0</v>
      </c>
      <c r="E5" s="113">
        <v>1.0</v>
      </c>
      <c r="F5" s="112">
        <v>1.0</v>
      </c>
      <c r="G5" s="113"/>
      <c r="H5" s="112"/>
      <c r="I5" s="112"/>
      <c r="J5" s="112">
        <v>3.0</v>
      </c>
      <c r="K5" s="112">
        <v>1.0</v>
      </c>
      <c r="L5" s="112">
        <v>2.0</v>
      </c>
      <c r="M5" s="112">
        <v>1.0</v>
      </c>
      <c r="N5" s="112"/>
      <c r="O5" s="112">
        <v>2.0</v>
      </c>
      <c r="P5" s="114"/>
      <c r="Q5" s="112">
        <v>2.0</v>
      </c>
      <c r="R5" s="112"/>
      <c r="S5" s="112">
        <v>3.0</v>
      </c>
      <c r="T5" s="114"/>
      <c r="U5" s="112">
        <v>2.0</v>
      </c>
      <c r="V5" s="112">
        <v>2.0</v>
      </c>
      <c r="W5" s="112">
        <v>1.0</v>
      </c>
      <c r="X5" s="112"/>
      <c r="Y5" s="112">
        <v>1.0</v>
      </c>
      <c r="Z5" s="112">
        <v>2.0</v>
      </c>
      <c r="AA5" s="112">
        <v>4.0</v>
      </c>
      <c r="AB5" s="112">
        <v>3.0</v>
      </c>
      <c r="AC5" s="112">
        <v>4.0</v>
      </c>
      <c r="AD5" s="112">
        <v>2.0</v>
      </c>
      <c r="AE5" s="112">
        <v>2.0</v>
      </c>
      <c r="AF5" s="112"/>
      <c r="AG5" s="112">
        <v>2.0</v>
      </c>
      <c r="AH5" s="114"/>
      <c r="AI5" s="112">
        <v>1.0</v>
      </c>
      <c r="AJ5" s="114"/>
      <c r="AK5" s="119"/>
      <c r="AL5" s="116">
        <f t="shared" si="1"/>
        <v>46</v>
      </c>
      <c r="AM5" s="117">
        <f t="shared" si="2"/>
        <v>23</v>
      </c>
    </row>
    <row r="6">
      <c r="A6" s="109">
        <v>4.0</v>
      </c>
      <c r="B6" s="110" t="s">
        <v>16</v>
      </c>
      <c r="C6" s="120">
        <v>2.0</v>
      </c>
      <c r="D6" s="112">
        <v>3.0</v>
      </c>
      <c r="E6" s="113">
        <v>2.0</v>
      </c>
      <c r="F6" s="112">
        <v>7.0</v>
      </c>
      <c r="G6" s="113">
        <v>2.0</v>
      </c>
      <c r="H6" s="112">
        <v>1.0</v>
      </c>
      <c r="I6" s="112">
        <v>3.0</v>
      </c>
      <c r="J6" s="112">
        <v>3.0</v>
      </c>
      <c r="K6" s="112">
        <v>1.0</v>
      </c>
      <c r="L6" s="112">
        <v>4.0</v>
      </c>
      <c r="M6" s="114"/>
      <c r="N6" s="112">
        <v>2.0</v>
      </c>
      <c r="O6" s="112">
        <v>3.0</v>
      </c>
      <c r="P6" s="112">
        <v>4.0</v>
      </c>
      <c r="Q6" s="112">
        <v>2.0</v>
      </c>
      <c r="R6" s="114"/>
      <c r="S6" s="112">
        <v>4.0</v>
      </c>
      <c r="T6" s="112">
        <v>3.0</v>
      </c>
      <c r="U6" s="112">
        <v>6.0</v>
      </c>
      <c r="V6" s="112">
        <v>2.0</v>
      </c>
      <c r="W6" s="112">
        <v>2.0</v>
      </c>
      <c r="X6" s="112">
        <v>3.0</v>
      </c>
      <c r="Y6" s="112">
        <v>3.0</v>
      </c>
      <c r="Z6" s="112">
        <v>2.0</v>
      </c>
      <c r="AA6" s="114"/>
      <c r="AB6" s="112">
        <v>2.0</v>
      </c>
      <c r="AC6" s="112">
        <v>4.0</v>
      </c>
      <c r="AD6" s="112">
        <v>1.0</v>
      </c>
      <c r="AE6" s="112">
        <v>3.0</v>
      </c>
      <c r="AF6" s="112">
        <v>2.0</v>
      </c>
      <c r="AG6" s="112">
        <v>1.0</v>
      </c>
      <c r="AH6" s="112">
        <v>2.0</v>
      </c>
      <c r="AI6" s="114"/>
      <c r="AJ6" s="112">
        <v>4.0</v>
      </c>
      <c r="AK6" s="115">
        <v>1.0</v>
      </c>
      <c r="AL6" s="116">
        <f t="shared" si="1"/>
        <v>84</v>
      </c>
      <c r="AM6" s="117">
        <f t="shared" si="2"/>
        <v>31</v>
      </c>
    </row>
    <row r="7">
      <c r="A7" s="109">
        <v>5.0</v>
      </c>
      <c r="B7" s="110" t="s">
        <v>63</v>
      </c>
      <c r="C7" s="111">
        <v>2.0</v>
      </c>
      <c r="D7" s="112">
        <v>3.0</v>
      </c>
      <c r="E7" s="113">
        <v>4.0</v>
      </c>
      <c r="F7" s="112">
        <v>1.0</v>
      </c>
      <c r="G7" s="113">
        <v>4.0</v>
      </c>
      <c r="H7" s="112">
        <v>6.0</v>
      </c>
      <c r="I7" s="112">
        <v>3.0</v>
      </c>
      <c r="J7" s="112">
        <v>1.0</v>
      </c>
      <c r="K7" s="112">
        <v>2.0</v>
      </c>
      <c r="L7" s="112">
        <v>5.0</v>
      </c>
      <c r="M7" s="112">
        <v>2.0</v>
      </c>
      <c r="N7" s="112">
        <v>1.0</v>
      </c>
      <c r="O7" s="112">
        <v>2.0</v>
      </c>
      <c r="P7" s="112">
        <v>3.0</v>
      </c>
      <c r="Q7" s="112">
        <v>1.0</v>
      </c>
      <c r="R7" s="112">
        <v>2.0</v>
      </c>
      <c r="S7" s="112">
        <v>2.0</v>
      </c>
      <c r="T7" s="112">
        <v>2.0</v>
      </c>
      <c r="U7" s="112">
        <v>7.0</v>
      </c>
      <c r="V7" s="112">
        <v>3.0</v>
      </c>
      <c r="W7" s="112">
        <v>2.0</v>
      </c>
      <c r="X7" s="112">
        <v>1.0</v>
      </c>
      <c r="Y7" s="112">
        <v>2.0</v>
      </c>
      <c r="Z7" s="112">
        <v>5.0</v>
      </c>
      <c r="AA7" s="112">
        <v>6.0</v>
      </c>
      <c r="AB7" s="112">
        <v>1.0</v>
      </c>
      <c r="AC7" s="112">
        <v>6.0</v>
      </c>
      <c r="AD7" s="112">
        <v>7.0</v>
      </c>
      <c r="AE7" s="112">
        <v>2.0</v>
      </c>
      <c r="AF7" s="112">
        <v>3.0</v>
      </c>
      <c r="AG7" s="112">
        <v>4.0</v>
      </c>
      <c r="AH7" s="112">
        <v>2.0</v>
      </c>
      <c r="AI7" s="112">
        <v>3.0</v>
      </c>
      <c r="AJ7" s="112">
        <v>2.0</v>
      </c>
      <c r="AK7" s="115">
        <v>5.0</v>
      </c>
      <c r="AL7" s="116">
        <f t="shared" si="1"/>
        <v>107</v>
      </c>
      <c r="AM7" s="117">
        <f t="shared" si="2"/>
        <v>35</v>
      </c>
    </row>
    <row r="8">
      <c r="A8" s="109">
        <v>6.0</v>
      </c>
      <c r="B8" s="110" t="s">
        <v>39</v>
      </c>
      <c r="C8" s="111">
        <v>2.0</v>
      </c>
      <c r="D8" s="112"/>
      <c r="E8" s="113"/>
      <c r="F8" s="112"/>
      <c r="G8" s="113">
        <v>1.0</v>
      </c>
      <c r="H8" s="114"/>
      <c r="I8" s="112"/>
      <c r="J8" s="112"/>
      <c r="K8" s="114"/>
      <c r="L8" s="112"/>
      <c r="M8" s="114"/>
      <c r="N8" s="114"/>
      <c r="O8" s="112"/>
      <c r="P8" s="112"/>
      <c r="Q8" s="112"/>
      <c r="R8" s="112"/>
      <c r="S8" s="114"/>
      <c r="T8" s="114"/>
      <c r="U8" s="114"/>
      <c r="V8" s="114"/>
      <c r="W8" s="114"/>
      <c r="X8" s="114"/>
      <c r="Y8" s="114"/>
      <c r="Z8" s="112">
        <v>1.0</v>
      </c>
      <c r="AA8" s="112">
        <v>2.0</v>
      </c>
      <c r="AB8" s="114"/>
      <c r="AC8" s="112">
        <v>2.0</v>
      </c>
      <c r="AD8" s="112">
        <v>1.0</v>
      </c>
      <c r="AE8" s="114"/>
      <c r="AF8" s="114"/>
      <c r="AG8" s="112"/>
      <c r="AH8" s="112"/>
      <c r="AI8" s="112"/>
      <c r="AJ8" s="112"/>
      <c r="AK8" s="115">
        <v>1.0</v>
      </c>
      <c r="AL8" s="116">
        <f t="shared" si="1"/>
        <v>10</v>
      </c>
      <c r="AM8" s="117">
        <f t="shared" si="2"/>
        <v>7</v>
      </c>
    </row>
    <row r="9">
      <c r="A9" s="109">
        <v>7.0</v>
      </c>
      <c r="B9" s="110" t="s">
        <v>98</v>
      </c>
      <c r="C9" s="111">
        <v>3.0</v>
      </c>
      <c r="D9" s="112">
        <v>8.0</v>
      </c>
      <c r="E9" s="113">
        <v>4.0</v>
      </c>
      <c r="F9" s="112"/>
      <c r="G9" s="113">
        <v>2.0</v>
      </c>
      <c r="H9" s="112">
        <v>1.0</v>
      </c>
      <c r="I9" s="112"/>
      <c r="J9" s="112">
        <v>1.0</v>
      </c>
      <c r="K9" s="112"/>
      <c r="L9" s="112">
        <v>2.0</v>
      </c>
      <c r="M9" s="112"/>
      <c r="N9" s="112"/>
      <c r="O9" s="112">
        <v>2.0</v>
      </c>
      <c r="P9" s="112"/>
      <c r="Q9" s="112">
        <v>2.0</v>
      </c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5"/>
      <c r="AL9" s="116">
        <f t="shared" si="1"/>
        <v>25</v>
      </c>
      <c r="AM9" s="117">
        <f t="shared" si="2"/>
        <v>9</v>
      </c>
    </row>
    <row r="10">
      <c r="A10" s="109">
        <v>8.0</v>
      </c>
      <c r="B10" s="110" t="s">
        <v>88</v>
      </c>
      <c r="C10" s="111">
        <v>3.0</v>
      </c>
      <c r="D10" s="112">
        <v>2.0</v>
      </c>
      <c r="E10" s="113">
        <v>5.0</v>
      </c>
      <c r="F10" s="112"/>
      <c r="G10" s="118"/>
      <c r="H10" s="112">
        <v>5.0</v>
      </c>
      <c r="I10" s="112">
        <v>6.0</v>
      </c>
      <c r="J10" s="112">
        <v>5.0</v>
      </c>
      <c r="K10" s="112">
        <v>4.0</v>
      </c>
      <c r="L10" s="112"/>
      <c r="M10" s="112"/>
      <c r="N10" s="114"/>
      <c r="O10" s="112"/>
      <c r="P10" s="112"/>
      <c r="Q10" s="112"/>
      <c r="R10" s="112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2"/>
      <c r="AG10" s="112"/>
      <c r="AH10" s="114"/>
      <c r="AI10" s="112"/>
      <c r="AJ10" s="114"/>
      <c r="AK10" s="119"/>
      <c r="AL10" s="116">
        <f t="shared" si="1"/>
        <v>30</v>
      </c>
      <c r="AM10" s="117">
        <f t="shared" si="2"/>
        <v>7</v>
      </c>
    </row>
    <row r="11">
      <c r="A11" s="109">
        <v>9.0</v>
      </c>
      <c r="B11" s="110" t="s">
        <v>344</v>
      </c>
      <c r="C11" s="111">
        <v>4.0</v>
      </c>
      <c r="D11" s="114"/>
      <c r="E11" s="113">
        <v>1.0</v>
      </c>
      <c r="F11" s="114"/>
      <c r="G11" s="118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9"/>
      <c r="AL11" s="116">
        <f t="shared" si="1"/>
        <v>5</v>
      </c>
      <c r="AM11" s="117">
        <f t="shared" si="2"/>
        <v>2</v>
      </c>
    </row>
    <row r="12">
      <c r="A12" s="109">
        <v>10.0</v>
      </c>
      <c r="B12" s="110" t="s">
        <v>107</v>
      </c>
      <c r="C12" s="111">
        <v>4.0</v>
      </c>
      <c r="D12" s="112">
        <v>2.0</v>
      </c>
      <c r="E12" s="113">
        <v>2.0</v>
      </c>
      <c r="F12" s="112">
        <v>1.0</v>
      </c>
      <c r="G12" s="118"/>
      <c r="H12" s="114"/>
      <c r="I12" s="112">
        <v>4.0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2">
        <v>1.0</v>
      </c>
      <c r="W12" s="114"/>
      <c r="X12" s="114"/>
      <c r="Y12" s="114"/>
      <c r="Z12" s="114"/>
      <c r="AA12" s="112"/>
      <c r="AB12" s="114"/>
      <c r="AC12" s="114"/>
      <c r="AD12" s="114"/>
      <c r="AE12" s="114"/>
      <c r="AF12" s="114"/>
      <c r="AG12" s="114"/>
      <c r="AH12" s="114"/>
      <c r="AI12" s="114"/>
      <c r="AJ12" s="114"/>
      <c r="AK12" s="119"/>
      <c r="AL12" s="116">
        <f t="shared" si="1"/>
        <v>14</v>
      </c>
      <c r="AM12" s="117">
        <f t="shared" si="2"/>
        <v>6</v>
      </c>
    </row>
    <row r="13">
      <c r="A13" s="109">
        <v>11.0</v>
      </c>
      <c r="B13" s="110" t="s">
        <v>17</v>
      </c>
      <c r="C13" s="111">
        <v>5.0</v>
      </c>
      <c r="D13" s="114"/>
      <c r="E13" s="113">
        <v>7.0</v>
      </c>
      <c r="F13" s="112"/>
      <c r="G13" s="113"/>
      <c r="H13" s="112"/>
      <c r="I13" s="114"/>
      <c r="J13" s="114"/>
      <c r="K13" s="112">
        <v>2.0</v>
      </c>
      <c r="L13" s="112">
        <v>1.0</v>
      </c>
      <c r="M13" s="114"/>
      <c r="N13" s="112">
        <v>4.0</v>
      </c>
      <c r="O13" s="114"/>
      <c r="P13" s="112"/>
      <c r="Q13" s="114"/>
      <c r="R13" s="112">
        <v>5.0</v>
      </c>
      <c r="S13" s="114"/>
      <c r="T13" s="114"/>
      <c r="U13" s="112">
        <v>3.0</v>
      </c>
      <c r="V13" s="112"/>
      <c r="W13" s="114"/>
      <c r="X13" s="112"/>
      <c r="Y13" s="114"/>
      <c r="Z13" s="112"/>
      <c r="AA13" s="112">
        <v>3.0</v>
      </c>
      <c r="AB13" s="112"/>
      <c r="AC13" s="114"/>
      <c r="AD13" s="112"/>
      <c r="AE13" s="114"/>
      <c r="AF13" s="112"/>
      <c r="AG13" s="114"/>
      <c r="AH13" s="112"/>
      <c r="AI13" s="114"/>
      <c r="AJ13" s="112"/>
      <c r="AK13" s="115">
        <v>2.0</v>
      </c>
      <c r="AL13" s="116">
        <f t="shared" si="1"/>
        <v>32</v>
      </c>
      <c r="AM13" s="117">
        <f t="shared" si="2"/>
        <v>9</v>
      </c>
    </row>
    <row r="14">
      <c r="A14" s="109">
        <v>12.0</v>
      </c>
      <c r="B14" s="110" t="s">
        <v>23</v>
      </c>
      <c r="C14" s="111">
        <v>6.0</v>
      </c>
      <c r="D14" s="112">
        <v>5.0</v>
      </c>
      <c r="E14" s="113">
        <v>3.0</v>
      </c>
      <c r="F14" s="112">
        <v>5.0</v>
      </c>
      <c r="G14" s="113">
        <v>6.0</v>
      </c>
      <c r="H14" s="112">
        <v>3.0</v>
      </c>
      <c r="I14" s="112">
        <v>2.0</v>
      </c>
      <c r="J14" s="112">
        <v>4.0</v>
      </c>
      <c r="K14" s="112">
        <v>5.0</v>
      </c>
      <c r="L14" s="112">
        <v>7.0</v>
      </c>
      <c r="M14" s="112">
        <v>5.0</v>
      </c>
      <c r="N14" s="112">
        <v>5.0</v>
      </c>
      <c r="O14" s="112">
        <v>5.0</v>
      </c>
      <c r="P14" s="112">
        <v>6.0</v>
      </c>
      <c r="Q14" s="112">
        <v>4.0</v>
      </c>
      <c r="R14" s="112">
        <v>4.0</v>
      </c>
      <c r="S14" s="112"/>
      <c r="T14" s="112">
        <v>5.0</v>
      </c>
      <c r="U14" s="112"/>
      <c r="V14" s="112"/>
      <c r="W14" s="112"/>
      <c r="X14" s="112"/>
      <c r="Y14" s="112"/>
      <c r="Z14" s="112"/>
      <c r="AA14" s="112"/>
      <c r="AB14" s="114"/>
      <c r="AC14" s="112"/>
      <c r="AD14" s="112"/>
      <c r="AE14" s="112"/>
      <c r="AF14" s="112">
        <v>3.0</v>
      </c>
      <c r="AG14" s="112">
        <v>3.0</v>
      </c>
      <c r="AH14" s="112"/>
      <c r="AI14" s="112">
        <v>5.0</v>
      </c>
      <c r="AJ14" s="112"/>
      <c r="AK14" s="115"/>
      <c r="AL14" s="116">
        <f t="shared" si="1"/>
        <v>91</v>
      </c>
      <c r="AM14" s="117">
        <f t="shared" si="2"/>
        <v>20</v>
      </c>
    </row>
    <row r="15">
      <c r="A15" s="109">
        <v>13.0</v>
      </c>
      <c r="B15" s="110" t="s">
        <v>164</v>
      </c>
      <c r="C15" s="111">
        <v>7.0</v>
      </c>
      <c r="D15" s="112"/>
      <c r="E15" s="113"/>
      <c r="F15" s="112"/>
      <c r="G15" s="118"/>
      <c r="H15" s="114"/>
      <c r="I15" s="114"/>
      <c r="J15" s="114"/>
      <c r="K15" s="114"/>
      <c r="L15" s="112"/>
      <c r="M15" s="114"/>
      <c r="N15" s="114"/>
      <c r="O15" s="112"/>
      <c r="P15" s="112"/>
      <c r="Q15" s="114"/>
      <c r="R15" s="112"/>
      <c r="S15" s="112"/>
      <c r="T15" s="112"/>
      <c r="U15" s="114"/>
      <c r="V15" s="112"/>
      <c r="W15" s="112"/>
      <c r="X15" s="114"/>
      <c r="Y15" s="114"/>
      <c r="Z15" s="114"/>
      <c r="AA15" s="114"/>
      <c r="AB15" s="114"/>
      <c r="AC15" s="114"/>
      <c r="AD15" s="112"/>
      <c r="AE15" s="112"/>
      <c r="AF15" s="114"/>
      <c r="AG15" s="112"/>
      <c r="AH15" s="112"/>
      <c r="AI15" s="112"/>
      <c r="AJ15" s="112"/>
      <c r="AK15" s="115"/>
      <c r="AL15" s="116">
        <f t="shared" si="1"/>
        <v>7</v>
      </c>
      <c r="AM15" s="117">
        <f t="shared" si="2"/>
        <v>1</v>
      </c>
    </row>
    <row r="16">
      <c r="A16" s="109">
        <v>14.0</v>
      </c>
      <c r="B16" s="142" t="s">
        <v>15</v>
      </c>
      <c r="C16" s="111">
        <v>8.0</v>
      </c>
      <c r="D16" s="112">
        <v>9.0</v>
      </c>
      <c r="E16" s="113">
        <v>9.0</v>
      </c>
      <c r="F16" s="114"/>
      <c r="G16" s="113">
        <v>7.0</v>
      </c>
      <c r="H16" s="114"/>
      <c r="I16" s="112"/>
      <c r="J16" s="112">
        <v>7.0</v>
      </c>
      <c r="K16" s="112">
        <v>6.0</v>
      </c>
      <c r="L16" s="112">
        <v>6.0</v>
      </c>
      <c r="M16" s="112">
        <v>4.0</v>
      </c>
      <c r="N16" s="114"/>
      <c r="O16" s="112">
        <v>4.0</v>
      </c>
      <c r="P16" s="114"/>
      <c r="Q16" s="112">
        <v>2.0</v>
      </c>
      <c r="R16" s="114"/>
      <c r="S16" s="112">
        <v>6.0</v>
      </c>
      <c r="T16" s="112"/>
      <c r="U16" s="112">
        <v>8.0</v>
      </c>
      <c r="V16" s="112">
        <v>6.0</v>
      </c>
      <c r="W16" s="112"/>
      <c r="X16" s="112">
        <v>5.0</v>
      </c>
      <c r="Y16" s="112">
        <v>7.0</v>
      </c>
      <c r="Z16" s="112">
        <v>8.0</v>
      </c>
      <c r="AA16" s="114"/>
      <c r="AB16" s="112">
        <v>6.0</v>
      </c>
      <c r="AC16" s="114"/>
      <c r="AD16" s="112">
        <v>8.0</v>
      </c>
      <c r="AE16" s="114"/>
      <c r="AF16" s="112">
        <v>7.0</v>
      </c>
      <c r="AG16" s="112">
        <v>8.0</v>
      </c>
      <c r="AH16" s="112">
        <v>8.0</v>
      </c>
      <c r="AI16" s="112">
        <v>7.0</v>
      </c>
      <c r="AJ16" s="114"/>
      <c r="AK16" s="115"/>
      <c r="AL16" s="116">
        <f t="shared" si="1"/>
        <v>146</v>
      </c>
      <c r="AM16" s="117">
        <f t="shared" si="2"/>
        <v>22</v>
      </c>
    </row>
    <row r="17">
      <c r="A17" s="109">
        <v>15.0</v>
      </c>
      <c r="B17" s="142" t="s">
        <v>26</v>
      </c>
      <c r="C17" s="111"/>
      <c r="D17" s="112">
        <v>1.0</v>
      </c>
      <c r="E17" s="113">
        <v>2.0</v>
      </c>
      <c r="F17" s="112">
        <v>2.0</v>
      </c>
      <c r="G17" s="113">
        <v>3.0</v>
      </c>
      <c r="H17" s="112">
        <v>1.0</v>
      </c>
      <c r="I17" s="112"/>
      <c r="J17" s="112">
        <v>3.0</v>
      </c>
      <c r="K17" s="112"/>
      <c r="L17" s="112"/>
      <c r="M17" s="112"/>
      <c r="N17" s="112">
        <v>1.0</v>
      </c>
      <c r="O17" s="112"/>
      <c r="P17" s="112">
        <v>2.0</v>
      </c>
      <c r="Q17" s="112"/>
      <c r="R17" s="112"/>
      <c r="S17" s="112"/>
      <c r="T17" s="112"/>
      <c r="U17" s="112">
        <v>3.0</v>
      </c>
      <c r="V17" s="114"/>
      <c r="W17" s="112"/>
      <c r="X17" s="112">
        <v>2.0</v>
      </c>
      <c r="Y17" s="114"/>
      <c r="Z17" s="112"/>
      <c r="AA17" s="112">
        <v>1.0</v>
      </c>
      <c r="AB17" s="112"/>
      <c r="AC17" s="112"/>
      <c r="AD17" s="112"/>
      <c r="AE17" s="112">
        <v>1.0</v>
      </c>
      <c r="AF17" s="112"/>
      <c r="AG17" s="112">
        <v>1.0</v>
      </c>
      <c r="AH17" s="112">
        <v>3.0</v>
      </c>
      <c r="AI17" s="114"/>
      <c r="AJ17" s="114"/>
      <c r="AK17" s="115">
        <v>3.0</v>
      </c>
      <c r="AL17" s="116">
        <f t="shared" si="1"/>
        <v>29</v>
      </c>
      <c r="AM17" s="117">
        <f t="shared" si="2"/>
        <v>15</v>
      </c>
    </row>
    <row r="18">
      <c r="A18" s="109">
        <v>16.0</v>
      </c>
      <c r="B18" s="142" t="s">
        <v>321</v>
      </c>
      <c r="C18" s="111"/>
      <c r="D18" s="112">
        <v>1.0</v>
      </c>
      <c r="E18" s="113"/>
      <c r="F18" s="114"/>
      <c r="G18" s="113"/>
      <c r="H18" s="114"/>
      <c r="I18" s="114"/>
      <c r="J18" s="114"/>
      <c r="K18" s="112"/>
      <c r="L18" s="114"/>
      <c r="M18" s="112"/>
      <c r="N18" s="112"/>
      <c r="O18" s="114"/>
      <c r="P18" s="114"/>
      <c r="Q18" s="112"/>
      <c r="R18" s="114"/>
      <c r="S18" s="112"/>
      <c r="T18" s="114"/>
      <c r="U18" s="112"/>
      <c r="V18" s="114"/>
      <c r="W18" s="112"/>
      <c r="X18" s="114"/>
      <c r="Y18" s="112"/>
      <c r="Z18" s="114"/>
      <c r="AA18" s="112"/>
      <c r="AB18" s="114"/>
      <c r="AC18" s="112"/>
      <c r="AD18" s="114"/>
      <c r="AE18" s="112"/>
      <c r="AF18" s="114"/>
      <c r="AG18" s="112"/>
      <c r="AH18" s="114"/>
      <c r="AI18" s="112"/>
      <c r="AJ18" s="112"/>
      <c r="AK18" s="115"/>
      <c r="AL18" s="116">
        <f t="shared" si="1"/>
        <v>1</v>
      </c>
      <c r="AM18" s="117">
        <f t="shared" si="2"/>
        <v>1</v>
      </c>
    </row>
    <row r="19">
      <c r="A19" s="109">
        <v>17.0</v>
      </c>
      <c r="B19" s="151" t="s">
        <v>156</v>
      </c>
      <c r="C19" s="111"/>
      <c r="D19" s="112">
        <v>2.0</v>
      </c>
      <c r="E19" s="113"/>
      <c r="F19" s="112"/>
      <c r="G19" s="113">
        <v>3.0</v>
      </c>
      <c r="H19" s="112"/>
      <c r="I19" s="112"/>
      <c r="J19" s="112"/>
      <c r="K19" s="112"/>
      <c r="L19" s="112"/>
      <c r="M19" s="112"/>
      <c r="N19" s="112"/>
      <c r="O19" s="114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4"/>
      <c r="AH19" s="112"/>
      <c r="AI19" s="112"/>
      <c r="AJ19" s="114"/>
      <c r="AK19" s="115"/>
      <c r="AL19" s="116">
        <f t="shared" si="1"/>
        <v>5</v>
      </c>
      <c r="AM19" s="117">
        <f t="shared" si="2"/>
        <v>2</v>
      </c>
    </row>
    <row r="20">
      <c r="A20" s="109">
        <v>18.0</v>
      </c>
      <c r="B20" s="142" t="s">
        <v>66</v>
      </c>
      <c r="C20" s="111"/>
      <c r="D20" s="112">
        <v>3.0</v>
      </c>
      <c r="E20" s="118"/>
      <c r="F20" s="112">
        <v>3.0</v>
      </c>
      <c r="G20" s="118"/>
      <c r="H20" s="114"/>
      <c r="I20" s="114"/>
      <c r="J20" s="114"/>
      <c r="K20" s="114"/>
      <c r="L20" s="114"/>
      <c r="M20" s="114"/>
      <c r="N20" s="114"/>
      <c r="O20" s="112"/>
      <c r="P20" s="112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9"/>
      <c r="AL20" s="116">
        <f t="shared" si="1"/>
        <v>6</v>
      </c>
      <c r="AM20" s="117">
        <f t="shared" si="2"/>
        <v>2</v>
      </c>
    </row>
    <row r="21" ht="15.75" customHeight="1">
      <c r="A21" s="109">
        <v>19.0</v>
      </c>
      <c r="B21" s="142" t="s">
        <v>18</v>
      </c>
      <c r="C21" s="111"/>
      <c r="D21" s="112">
        <v>3.0</v>
      </c>
      <c r="E21" s="118"/>
      <c r="F21" s="112">
        <v>1.0</v>
      </c>
      <c r="G21" s="113"/>
      <c r="H21" s="114"/>
      <c r="I21" s="112"/>
      <c r="J21" s="114"/>
      <c r="K21" s="114"/>
      <c r="L21" s="112">
        <v>1.0</v>
      </c>
      <c r="M21" s="114"/>
      <c r="N21" s="114"/>
      <c r="O21" s="112"/>
      <c r="P21" s="114"/>
      <c r="Q21" s="114"/>
      <c r="R21" s="112"/>
      <c r="S21" s="114"/>
      <c r="T21" s="112"/>
      <c r="U21" s="112"/>
      <c r="V21" s="114"/>
      <c r="W21" s="112"/>
      <c r="X21" s="114"/>
      <c r="Y21" s="112"/>
      <c r="Z21" s="112"/>
      <c r="AA21" s="114"/>
      <c r="AB21" s="114"/>
      <c r="AC21" s="112"/>
      <c r="AD21" s="114"/>
      <c r="AE21" s="112"/>
      <c r="AF21" s="112"/>
      <c r="AG21" s="112"/>
      <c r="AH21" s="112"/>
      <c r="AI21" s="112"/>
      <c r="AJ21" s="114"/>
      <c r="AK21" s="115"/>
      <c r="AL21" s="116">
        <f t="shared" si="1"/>
        <v>5</v>
      </c>
      <c r="AM21" s="117">
        <f t="shared" si="2"/>
        <v>3</v>
      </c>
    </row>
    <row r="22" ht="15.75" customHeight="1">
      <c r="A22" s="109">
        <v>20.0</v>
      </c>
      <c r="B22" s="142" t="s">
        <v>72</v>
      </c>
      <c r="C22" s="111"/>
      <c r="D22" s="112">
        <v>4.0</v>
      </c>
      <c r="E22" s="113"/>
      <c r="F22" s="114"/>
      <c r="G22" s="113">
        <v>2.0</v>
      </c>
      <c r="H22" s="114"/>
      <c r="I22" s="114"/>
      <c r="J22" s="112"/>
      <c r="K22" s="114"/>
      <c r="L22" s="112"/>
      <c r="M22" s="114"/>
      <c r="N22" s="114"/>
      <c r="O22" s="112"/>
      <c r="P22" s="114"/>
      <c r="Q22" s="112">
        <v>6.0</v>
      </c>
      <c r="R22" s="114"/>
      <c r="S22" s="112"/>
      <c r="T22" s="112"/>
      <c r="U22" s="114"/>
      <c r="V22" s="112"/>
      <c r="W22" s="112">
        <v>5.0</v>
      </c>
      <c r="X22" s="112"/>
      <c r="Y22" s="114"/>
      <c r="Z22" s="112"/>
      <c r="AA22" s="112"/>
      <c r="AB22" s="112">
        <v>2.0</v>
      </c>
      <c r="AC22" s="112"/>
      <c r="AD22" s="112">
        <v>5.0</v>
      </c>
      <c r="AE22" s="112">
        <v>3.0</v>
      </c>
      <c r="AF22" s="112"/>
      <c r="AG22" s="112">
        <v>3.0</v>
      </c>
      <c r="AH22" s="112">
        <v>3.0</v>
      </c>
      <c r="AI22" s="112">
        <v>2.0</v>
      </c>
      <c r="AJ22" s="112">
        <v>3.0</v>
      </c>
      <c r="AK22" s="115">
        <v>7.0</v>
      </c>
      <c r="AL22" s="116">
        <f t="shared" si="1"/>
        <v>45</v>
      </c>
      <c r="AM22" s="117">
        <f t="shared" si="2"/>
        <v>12</v>
      </c>
    </row>
    <row r="23" ht="15.75" customHeight="1">
      <c r="A23" s="109">
        <v>21.0</v>
      </c>
      <c r="B23" s="142" t="s">
        <v>11</v>
      </c>
      <c r="C23" s="111"/>
      <c r="D23" s="112">
        <v>4.0</v>
      </c>
      <c r="E23" s="113">
        <v>3.0</v>
      </c>
      <c r="F23" s="112">
        <v>2.0</v>
      </c>
      <c r="G23" s="118"/>
      <c r="H23" s="112">
        <v>3.0</v>
      </c>
      <c r="I23" s="112"/>
      <c r="J23" s="112">
        <v>1.0</v>
      </c>
      <c r="K23" s="112"/>
      <c r="L23" s="112"/>
      <c r="M23" s="112"/>
      <c r="N23" s="112"/>
      <c r="O23" s="112"/>
      <c r="P23" s="112"/>
      <c r="Q23" s="114"/>
      <c r="R23" s="112"/>
      <c r="S23" s="112"/>
      <c r="T23" s="112"/>
      <c r="U23" s="114"/>
      <c r="V23" s="112">
        <v>4.0</v>
      </c>
      <c r="W23" s="112"/>
      <c r="X23" s="112"/>
      <c r="Y23" s="112"/>
      <c r="Z23" s="112"/>
      <c r="AA23" s="112">
        <v>7.0</v>
      </c>
      <c r="AB23" s="112"/>
      <c r="AC23" s="112">
        <v>3.0</v>
      </c>
      <c r="AD23" s="112">
        <v>6.0</v>
      </c>
      <c r="AE23" s="112"/>
      <c r="AF23" s="112"/>
      <c r="AG23" s="112"/>
      <c r="AH23" s="112"/>
      <c r="AI23" s="112"/>
      <c r="AJ23" s="112"/>
      <c r="AK23" s="115">
        <v>1.0</v>
      </c>
      <c r="AL23" s="116">
        <f t="shared" si="1"/>
        <v>34</v>
      </c>
      <c r="AM23" s="117">
        <f t="shared" si="2"/>
        <v>10</v>
      </c>
    </row>
    <row r="24" ht="15.75" customHeight="1">
      <c r="A24" s="109">
        <v>22.0</v>
      </c>
      <c r="B24" s="151" t="s">
        <v>93</v>
      </c>
      <c r="C24" s="111"/>
      <c r="D24" s="112">
        <v>6.0</v>
      </c>
      <c r="E24" s="113"/>
      <c r="F24" s="112">
        <v>4.0</v>
      </c>
      <c r="G24" s="113"/>
      <c r="H24" s="112"/>
      <c r="I24" s="114"/>
      <c r="J24" s="112"/>
      <c r="K24" s="112"/>
      <c r="L24" s="112"/>
      <c r="M24" s="114"/>
      <c r="N24" s="112"/>
      <c r="O24" s="114"/>
      <c r="P24" s="114"/>
      <c r="Q24" s="112"/>
      <c r="R24" s="112"/>
      <c r="S24" s="112"/>
      <c r="T24" s="112"/>
      <c r="U24" s="112"/>
      <c r="V24" s="112"/>
      <c r="W24" s="114"/>
      <c r="X24" s="112"/>
      <c r="Y24" s="112"/>
      <c r="Z24" s="112"/>
      <c r="AA24" s="112"/>
      <c r="AB24" s="112"/>
      <c r="AC24" s="114"/>
      <c r="AD24" s="112"/>
      <c r="AE24" s="112"/>
      <c r="AF24" s="114"/>
      <c r="AG24" s="112"/>
      <c r="AH24" s="112"/>
      <c r="AI24" s="112"/>
      <c r="AJ24" s="114"/>
      <c r="AK24" s="115"/>
      <c r="AL24" s="116">
        <f t="shared" si="1"/>
        <v>10</v>
      </c>
      <c r="AM24" s="117">
        <f t="shared" si="2"/>
        <v>2</v>
      </c>
    </row>
    <row r="25" ht="15.75" customHeight="1">
      <c r="A25" s="109">
        <v>23.0</v>
      </c>
      <c r="B25" s="142" t="s">
        <v>6</v>
      </c>
      <c r="C25" s="111"/>
      <c r="D25" s="112">
        <v>7.0</v>
      </c>
      <c r="E25" s="118"/>
      <c r="F25" s="112"/>
      <c r="G25" s="113"/>
      <c r="H25" s="114"/>
      <c r="I25" s="114"/>
      <c r="J25" s="112"/>
      <c r="K25" s="114"/>
      <c r="L25" s="114"/>
      <c r="M25" s="112"/>
      <c r="N25" s="114"/>
      <c r="O25" s="112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2">
        <v>7.0</v>
      </c>
      <c r="AI25" s="114"/>
      <c r="AJ25" s="114"/>
      <c r="AK25" s="119"/>
      <c r="AL25" s="116">
        <f t="shared" si="1"/>
        <v>14</v>
      </c>
      <c r="AM25" s="117">
        <f t="shared" si="2"/>
        <v>2</v>
      </c>
    </row>
    <row r="26" ht="15.75" customHeight="1">
      <c r="A26" s="109">
        <v>24.0</v>
      </c>
      <c r="B26" s="142" t="s">
        <v>46</v>
      </c>
      <c r="C26" s="111"/>
      <c r="D26" s="112"/>
      <c r="E26" s="113">
        <v>2.0</v>
      </c>
      <c r="F26" s="112">
        <v>2.0</v>
      </c>
      <c r="G26" s="113"/>
      <c r="H26" s="112"/>
      <c r="I26" s="112"/>
      <c r="J26" s="112"/>
      <c r="K26" s="114"/>
      <c r="L26" s="112"/>
      <c r="M26" s="112">
        <v>3.0</v>
      </c>
      <c r="N26" s="112"/>
      <c r="O26" s="114"/>
      <c r="P26" s="112"/>
      <c r="Q26" s="112"/>
      <c r="R26" s="112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2"/>
      <c r="AK26" s="115"/>
      <c r="AL26" s="116">
        <f t="shared" si="1"/>
        <v>7</v>
      </c>
      <c r="AM26" s="117">
        <f t="shared" si="2"/>
        <v>3</v>
      </c>
    </row>
    <row r="27" ht="15.75" customHeight="1">
      <c r="A27" s="109">
        <v>25.0</v>
      </c>
      <c r="B27" s="142" t="s">
        <v>167</v>
      </c>
      <c r="C27" s="111"/>
      <c r="D27" s="112"/>
      <c r="E27" s="113">
        <v>3.0</v>
      </c>
      <c r="F27" s="114"/>
      <c r="G27" s="113"/>
      <c r="H27" s="112"/>
      <c r="I27" s="114"/>
      <c r="J27" s="114"/>
      <c r="K27" s="114"/>
      <c r="L27" s="112"/>
      <c r="M27" s="112"/>
      <c r="N27" s="114"/>
      <c r="O27" s="114"/>
      <c r="P27" s="114"/>
      <c r="Q27" s="112"/>
      <c r="R27" s="114"/>
      <c r="S27" s="114"/>
      <c r="T27" s="112"/>
      <c r="U27" s="112"/>
      <c r="V27" s="112"/>
      <c r="W27" s="114"/>
      <c r="X27" s="114"/>
      <c r="Y27" s="112"/>
      <c r="Z27" s="112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9"/>
      <c r="AL27" s="116">
        <f t="shared" si="1"/>
        <v>3</v>
      </c>
      <c r="AM27" s="117">
        <f t="shared" si="2"/>
        <v>1</v>
      </c>
    </row>
    <row r="28" ht="15.75" customHeight="1">
      <c r="A28" s="109">
        <v>26.0</v>
      </c>
      <c r="B28" s="142" t="s">
        <v>236</v>
      </c>
      <c r="C28" s="111"/>
      <c r="D28" s="112"/>
      <c r="E28" s="113">
        <v>3.0</v>
      </c>
      <c r="F28" s="112"/>
      <c r="G28" s="113"/>
      <c r="H28" s="112"/>
      <c r="I28" s="114"/>
      <c r="J28" s="112"/>
      <c r="K28" s="114"/>
      <c r="L28" s="112"/>
      <c r="M28" s="114"/>
      <c r="N28" s="112"/>
      <c r="O28" s="114"/>
      <c r="P28" s="114"/>
      <c r="Q28" s="112"/>
      <c r="R28" s="112"/>
      <c r="S28" s="114"/>
      <c r="T28" s="114"/>
      <c r="U28" s="114"/>
      <c r="V28" s="114"/>
      <c r="W28" s="112"/>
      <c r="X28" s="114"/>
      <c r="Y28" s="112"/>
      <c r="Z28" s="112"/>
      <c r="AA28" s="114"/>
      <c r="AB28" s="112"/>
      <c r="AC28" s="114"/>
      <c r="AD28" s="112"/>
      <c r="AE28" s="112"/>
      <c r="AF28" s="112"/>
      <c r="AG28" s="114"/>
      <c r="AH28" s="114"/>
      <c r="AI28" s="112"/>
      <c r="AJ28" s="112"/>
      <c r="AK28" s="119"/>
      <c r="AL28" s="116">
        <f t="shared" si="1"/>
        <v>3</v>
      </c>
      <c r="AM28" s="117">
        <f t="shared" si="2"/>
        <v>1</v>
      </c>
    </row>
    <row r="29" ht="15.75" customHeight="1">
      <c r="A29" s="109">
        <v>27.0</v>
      </c>
      <c r="B29" s="142" t="s">
        <v>12</v>
      </c>
      <c r="C29" s="111"/>
      <c r="D29" s="112"/>
      <c r="E29" s="113">
        <v>6.0</v>
      </c>
      <c r="F29" s="112">
        <v>3.0</v>
      </c>
      <c r="G29" s="118"/>
      <c r="H29" s="112"/>
      <c r="I29" s="112"/>
      <c r="J29" s="114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4"/>
      <c r="V29" s="114"/>
      <c r="W29" s="112"/>
      <c r="X29" s="112"/>
      <c r="Y29" s="114"/>
      <c r="Z29" s="112"/>
      <c r="AA29" s="112"/>
      <c r="AB29" s="112"/>
      <c r="AC29" s="112"/>
      <c r="AD29" s="112"/>
      <c r="AE29" s="114"/>
      <c r="AF29" s="112"/>
      <c r="AG29" s="112"/>
      <c r="AH29" s="114"/>
      <c r="AI29" s="112"/>
      <c r="AJ29" s="112"/>
      <c r="AK29" s="115"/>
      <c r="AL29" s="116">
        <f t="shared" si="1"/>
        <v>9</v>
      </c>
      <c r="AM29" s="117">
        <f t="shared" si="2"/>
        <v>2</v>
      </c>
    </row>
    <row r="30" ht="15.75" customHeight="1">
      <c r="A30" s="109">
        <v>28.0</v>
      </c>
      <c r="B30" s="142" t="s">
        <v>20</v>
      </c>
      <c r="C30" s="111"/>
      <c r="D30" s="112"/>
      <c r="E30" s="113">
        <v>8.0</v>
      </c>
      <c r="F30" s="112">
        <v>8.0</v>
      </c>
      <c r="G30" s="113"/>
      <c r="H30" s="114"/>
      <c r="I30" s="112">
        <v>7.0</v>
      </c>
      <c r="J30" s="114"/>
      <c r="K30" s="114"/>
      <c r="L30" s="114"/>
      <c r="M30" s="112">
        <v>6.0</v>
      </c>
      <c r="N30" s="114"/>
      <c r="O30" s="112">
        <v>6.0</v>
      </c>
      <c r="P30" s="114"/>
      <c r="Q30" s="112">
        <v>3.0</v>
      </c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9"/>
      <c r="AL30" s="116">
        <f t="shared" si="1"/>
        <v>38</v>
      </c>
      <c r="AM30" s="117">
        <f t="shared" si="2"/>
        <v>6</v>
      </c>
    </row>
    <row r="31" ht="15.75" customHeight="1">
      <c r="A31" s="109">
        <v>29.0</v>
      </c>
      <c r="B31" s="142" t="s">
        <v>138</v>
      </c>
      <c r="C31" s="111"/>
      <c r="D31" s="112"/>
      <c r="E31" s="118"/>
      <c r="F31" s="112">
        <v>2.0</v>
      </c>
      <c r="G31" s="113">
        <v>4.0</v>
      </c>
      <c r="H31" s="112">
        <v>3.0</v>
      </c>
      <c r="I31" s="114"/>
      <c r="J31" s="114"/>
      <c r="K31" s="114"/>
      <c r="L31" s="112">
        <v>2.0</v>
      </c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2"/>
      <c r="Y31" s="114"/>
      <c r="Z31" s="112">
        <v>4.0</v>
      </c>
      <c r="AA31" s="114"/>
      <c r="AB31" s="114"/>
      <c r="AC31" s="114"/>
      <c r="AD31" s="114"/>
      <c r="AE31" s="112">
        <v>2.0</v>
      </c>
      <c r="AF31" s="112">
        <v>4.0</v>
      </c>
      <c r="AG31" s="114"/>
      <c r="AH31" s="114"/>
      <c r="AI31" s="114"/>
      <c r="AJ31" s="114"/>
      <c r="AK31" s="119"/>
      <c r="AL31" s="116">
        <f t="shared" si="1"/>
        <v>21</v>
      </c>
      <c r="AM31" s="117">
        <f t="shared" si="2"/>
        <v>7</v>
      </c>
    </row>
    <row r="32" ht="15.75" customHeight="1">
      <c r="A32" s="109">
        <v>30.0</v>
      </c>
      <c r="B32" s="142" t="s">
        <v>192</v>
      </c>
      <c r="C32" s="111"/>
      <c r="D32" s="112"/>
      <c r="E32" s="113"/>
      <c r="F32" s="112">
        <v>4.0</v>
      </c>
      <c r="G32" s="113"/>
      <c r="H32" s="112"/>
      <c r="I32" s="112"/>
      <c r="J32" s="112"/>
      <c r="K32" s="114"/>
      <c r="L32" s="114"/>
      <c r="M32" s="114"/>
      <c r="N32" s="112"/>
      <c r="O32" s="114"/>
      <c r="P32" s="114"/>
      <c r="Q32" s="114"/>
      <c r="R32" s="112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9"/>
      <c r="AL32" s="116">
        <f t="shared" si="1"/>
        <v>4</v>
      </c>
      <c r="AM32" s="117">
        <f t="shared" si="2"/>
        <v>1</v>
      </c>
    </row>
    <row r="33" ht="15.75" customHeight="1">
      <c r="A33" s="109">
        <v>31.0</v>
      </c>
      <c r="B33" s="142" t="s">
        <v>74</v>
      </c>
      <c r="C33" s="111"/>
      <c r="D33" s="112"/>
      <c r="E33" s="113"/>
      <c r="F33" s="114"/>
      <c r="G33" s="113">
        <v>1.0</v>
      </c>
      <c r="H33" s="114"/>
      <c r="I33" s="112"/>
      <c r="J33" s="114"/>
      <c r="K33" s="114"/>
      <c r="L33" s="114"/>
      <c r="M33" s="114"/>
      <c r="N33" s="114"/>
      <c r="O33" s="112">
        <v>1.0</v>
      </c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2">
        <v>2.0</v>
      </c>
      <c r="AA33" s="114"/>
      <c r="AB33" s="114"/>
      <c r="AC33" s="112">
        <v>1.0</v>
      </c>
      <c r="AD33" s="114"/>
      <c r="AE33" s="114"/>
      <c r="AF33" s="114"/>
      <c r="AG33" s="112">
        <v>1.0</v>
      </c>
      <c r="AH33" s="112">
        <v>1.0</v>
      </c>
      <c r="AI33" s="114"/>
      <c r="AJ33" s="114"/>
      <c r="AK33" s="119"/>
      <c r="AL33" s="116">
        <f t="shared" si="1"/>
        <v>7</v>
      </c>
      <c r="AM33" s="117">
        <f t="shared" si="2"/>
        <v>6</v>
      </c>
    </row>
    <row r="34" ht="15.75" customHeight="1">
      <c r="A34" s="109">
        <v>32.0</v>
      </c>
      <c r="B34" s="142" t="s">
        <v>121</v>
      </c>
      <c r="C34" s="111"/>
      <c r="D34" s="112"/>
      <c r="E34" s="113"/>
      <c r="F34" s="114"/>
      <c r="G34" s="113">
        <v>2.0</v>
      </c>
      <c r="H34" s="112"/>
      <c r="I34" s="112"/>
      <c r="J34" s="112"/>
      <c r="K34" s="114"/>
      <c r="L34" s="112"/>
      <c r="M34" s="112"/>
      <c r="N34" s="112"/>
      <c r="O34" s="114"/>
      <c r="P34" s="114"/>
      <c r="Q34" s="114"/>
      <c r="R34" s="112"/>
      <c r="S34" s="114"/>
      <c r="T34" s="114"/>
      <c r="U34" s="112"/>
      <c r="V34" s="112"/>
      <c r="W34" s="114"/>
      <c r="X34" s="114"/>
      <c r="Y34" s="114"/>
      <c r="Z34" s="112"/>
      <c r="AA34" s="114"/>
      <c r="AB34" s="114"/>
      <c r="AC34" s="112"/>
      <c r="AD34" s="112"/>
      <c r="AE34" s="112"/>
      <c r="AF34" s="112"/>
      <c r="AG34" s="112"/>
      <c r="AH34" s="114"/>
      <c r="AI34" s="112"/>
      <c r="AJ34" s="112"/>
      <c r="AK34" s="115"/>
      <c r="AL34" s="116">
        <f t="shared" si="1"/>
        <v>2</v>
      </c>
      <c r="AM34" s="117">
        <f t="shared" si="2"/>
        <v>1</v>
      </c>
    </row>
    <row r="35" ht="15.75" customHeight="1">
      <c r="A35" s="109">
        <v>33.0</v>
      </c>
      <c r="B35" s="142" t="s">
        <v>122</v>
      </c>
      <c r="C35" s="111"/>
      <c r="D35" s="112"/>
      <c r="E35" s="113"/>
      <c r="F35" s="112"/>
      <c r="G35" s="113">
        <v>5.0</v>
      </c>
      <c r="H35" s="112"/>
      <c r="I35" s="112"/>
      <c r="J35" s="112">
        <v>3.0</v>
      </c>
      <c r="K35" s="114"/>
      <c r="L35" s="112">
        <v>3.0</v>
      </c>
      <c r="M35" s="112"/>
      <c r="N35" s="114"/>
      <c r="O35" s="114"/>
      <c r="P35" s="114"/>
      <c r="Q35" s="114"/>
      <c r="R35" s="114"/>
      <c r="S35" s="114"/>
      <c r="T35" s="112">
        <v>6.0</v>
      </c>
      <c r="U35" s="114"/>
      <c r="V35" s="114"/>
      <c r="W35" s="112"/>
      <c r="X35" s="114"/>
      <c r="Y35" s="112"/>
      <c r="Z35" s="112"/>
      <c r="AA35" s="112"/>
      <c r="AB35" s="112"/>
      <c r="AC35" s="112"/>
      <c r="AD35" s="114"/>
      <c r="AE35" s="112"/>
      <c r="AF35" s="112"/>
      <c r="AG35" s="114"/>
      <c r="AH35" s="114"/>
      <c r="AI35" s="112">
        <v>6.0</v>
      </c>
      <c r="AJ35" s="114"/>
      <c r="AK35" s="119"/>
      <c r="AL35" s="116">
        <f t="shared" si="1"/>
        <v>23</v>
      </c>
      <c r="AM35" s="117">
        <f t="shared" si="2"/>
        <v>5</v>
      </c>
    </row>
    <row r="36" ht="15.75" customHeight="1">
      <c r="A36" s="109">
        <v>34.0</v>
      </c>
      <c r="B36" s="142" t="s">
        <v>163</v>
      </c>
      <c r="C36" s="111"/>
      <c r="D36" s="112"/>
      <c r="E36" s="113"/>
      <c r="F36" s="112"/>
      <c r="G36" s="113">
        <v>8.0</v>
      </c>
      <c r="H36" s="112"/>
      <c r="I36" s="114"/>
      <c r="J36" s="112"/>
      <c r="K36" s="112"/>
      <c r="L36" s="112"/>
      <c r="M36" s="114"/>
      <c r="N36" s="114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>
        <v>6.0</v>
      </c>
      <c r="AI36" s="112"/>
      <c r="AJ36" s="112"/>
      <c r="AK36" s="115"/>
      <c r="AL36" s="116">
        <f t="shared" si="1"/>
        <v>14</v>
      </c>
      <c r="AM36" s="117">
        <f t="shared" si="2"/>
        <v>2</v>
      </c>
    </row>
    <row r="37" ht="15.75" customHeight="1">
      <c r="A37" s="109">
        <v>35.0</v>
      </c>
      <c r="B37" s="142" t="s">
        <v>136</v>
      </c>
      <c r="C37" s="111"/>
      <c r="D37" s="112"/>
      <c r="E37" s="113"/>
      <c r="F37" s="112"/>
      <c r="G37" s="113"/>
      <c r="H37" s="112">
        <v>2.0</v>
      </c>
      <c r="I37" s="112"/>
      <c r="J37" s="112"/>
      <c r="K37" s="114"/>
      <c r="L37" s="112">
        <v>4.0</v>
      </c>
      <c r="M37" s="112"/>
      <c r="N37" s="112"/>
      <c r="O37" s="112"/>
      <c r="P37" s="114"/>
      <c r="Q37" s="112"/>
      <c r="R37" s="112"/>
      <c r="S37" s="112"/>
      <c r="T37" s="114"/>
      <c r="U37" s="112"/>
      <c r="V37" s="114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5"/>
      <c r="AL37" s="116">
        <f t="shared" si="1"/>
        <v>6</v>
      </c>
      <c r="AM37" s="117">
        <f t="shared" si="2"/>
        <v>2</v>
      </c>
    </row>
    <row r="38" ht="15.75" customHeight="1">
      <c r="A38" s="109">
        <v>36.0</v>
      </c>
      <c r="B38" s="142" t="s">
        <v>104</v>
      </c>
      <c r="C38" s="121"/>
      <c r="D38" s="112"/>
      <c r="E38" s="113"/>
      <c r="F38" s="112"/>
      <c r="G38" s="118"/>
      <c r="H38" s="112">
        <v>3.0</v>
      </c>
      <c r="I38" s="114"/>
      <c r="J38" s="112"/>
      <c r="K38" s="114"/>
      <c r="L38" s="112">
        <v>3.0</v>
      </c>
      <c r="M38" s="114"/>
      <c r="N38" s="114"/>
      <c r="O38" s="114"/>
      <c r="P38" s="112"/>
      <c r="Q38" s="112"/>
      <c r="R38" s="112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2"/>
      <c r="AG38" s="114"/>
      <c r="AH38" s="114"/>
      <c r="AI38" s="114"/>
      <c r="AJ38" s="114"/>
      <c r="AK38" s="119"/>
      <c r="AL38" s="116">
        <f t="shared" si="1"/>
        <v>6</v>
      </c>
      <c r="AM38" s="117">
        <f t="shared" si="2"/>
        <v>2</v>
      </c>
    </row>
    <row r="39" ht="15.75" customHeight="1">
      <c r="A39" s="109">
        <v>37.0</v>
      </c>
      <c r="B39" s="142" t="s">
        <v>132</v>
      </c>
      <c r="C39" s="121"/>
      <c r="D39" s="112"/>
      <c r="E39" s="113"/>
      <c r="F39" s="114"/>
      <c r="G39" s="118"/>
      <c r="H39" s="112">
        <v>7.0</v>
      </c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2"/>
      <c r="T39" s="114"/>
      <c r="U39" s="114"/>
      <c r="V39" s="114"/>
      <c r="W39" s="114"/>
      <c r="X39" s="114"/>
      <c r="Y39" s="112"/>
      <c r="Z39" s="114"/>
      <c r="AA39" s="114"/>
      <c r="AB39" s="112"/>
      <c r="AC39" s="114"/>
      <c r="AD39" s="114"/>
      <c r="AE39" s="114"/>
      <c r="AF39" s="114"/>
      <c r="AG39" s="114"/>
      <c r="AH39" s="114"/>
      <c r="AI39" s="114"/>
      <c r="AJ39" s="114"/>
      <c r="AK39" s="119"/>
      <c r="AL39" s="116">
        <f t="shared" si="1"/>
        <v>7</v>
      </c>
      <c r="AM39" s="117">
        <f t="shared" si="2"/>
        <v>1</v>
      </c>
    </row>
    <row r="40" ht="15.75" customHeight="1">
      <c r="A40" s="109">
        <v>38.0</v>
      </c>
      <c r="B40" s="142" t="s">
        <v>137</v>
      </c>
      <c r="C40" s="121"/>
      <c r="D40" s="112"/>
      <c r="E40" s="118"/>
      <c r="F40" s="112"/>
      <c r="G40" s="118"/>
      <c r="H40" s="114"/>
      <c r="I40" s="112">
        <v>1.0</v>
      </c>
      <c r="J40" s="114"/>
      <c r="K40" s="112"/>
      <c r="L40" s="114"/>
      <c r="M40" s="114"/>
      <c r="N40" s="114"/>
      <c r="O40" s="114"/>
      <c r="P40" s="112">
        <v>1.0</v>
      </c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2">
        <v>2.0</v>
      </c>
      <c r="AB40" s="114"/>
      <c r="AC40" s="114"/>
      <c r="AD40" s="114"/>
      <c r="AE40" s="114"/>
      <c r="AF40" s="114"/>
      <c r="AG40" s="114"/>
      <c r="AH40" s="114"/>
      <c r="AI40" s="114"/>
      <c r="AJ40" s="114"/>
      <c r="AK40" s="119"/>
      <c r="AL40" s="116">
        <f t="shared" si="1"/>
        <v>4</v>
      </c>
      <c r="AM40" s="117">
        <f t="shared" si="2"/>
        <v>3</v>
      </c>
    </row>
    <row r="41" ht="15.75" customHeight="1">
      <c r="A41" s="109">
        <v>39.0</v>
      </c>
      <c r="B41" s="142" t="s">
        <v>40</v>
      </c>
      <c r="C41" s="121"/>
      <c r="D41" s="112"/>
      <c r="E41" s="118"/>
      <c r="F41" s="112"/>
      <c r="G41" s="113"/>
      <c r="H41" s="112"/>
      <c r="I41" s="112">
        <v>2.0</v>
      </c>
      <c r="J41" s="114"/>
      <c r="K41" s="112"/>
      <c r="L41" s="112"/>
      <c r="M41" s="112"/>
      <c r="N41" s="114"/>
      <c r="O41" s="112"/>
      <c r="P41" s="112"/>
      <c r="Q41" s="112"/>
      <c r="R41" s="112"/>
      <c r="S41" s="114"/>
      <c r="T41" s="112"/>
      <c r="U41" s="112"/>
      <c r="V41" s="114"/>
      <c r="W41" s="114"/>
      <c r="X41" s="112"/>
      <c r="Y41" s="112"/>
      <c r="Z41" s="112"/>
      <c r="AA41" s="114"/>
      <c r="AB41" s="112"/>
      <c r="AC41" s="112"/>
      <c r="AD41" s="112"/>
      <c r="AE41" s="112"/>
      <c r="AF41" s="112"/>
      <c r="AG41" s="112"/>
      <c r="AH41" s="112"/>
      <c r="AI41" s="112"/>
      <c r="AJ41" s="112"/>
      <c r="AK41" s="115"/>
      <c r="AL41" s="116">
        <f t="shared" si="1"/>
        <v>2</v>
      </c>
      <c r="AM41" s="117">
        <f t="shared" si="2"/>
        <v>1</v>
      </c>
    </row>
    <row r="42" ht="15.75" customHeight="1">
      <c r="A42" s="109">
        <v>40.0</v>
      </c>
      <c r="B42" s="142" t="s">
        <v>131</v>
      </c>
      <c r="C42" s="121"/>
      <c r="D42" s="112"/>
      <c r="E42" s="113"/>
      <c r="F42" s="112"/>
      <c r="G42" s="113"/>
      <c r="H42" s="112"/>
      <c r="I42" s="112"/>
      <c r="J42" s="112">
        <v>2.0</v>
      </c>
      <c r="K42" s="112"/>
      <c r="L42" s="112"/>
      <c r="M42" s="112"/>
      <c r="N42" s="112"/>
      <c r="O42" s="114"/>
      <c r="P42" s="114"/>
      <c r="Q42" s="114"/>
      <c r="R42" s="114"/>
      <c r="S42" s="114"/>
      <c r="T42" s="112"/>
      <c r="U42" s="112"/>
      <c r="V42" s="112"/>
      <c r="W42" s="112"/>
      <c r="X42" s="114"/>
      <c r="Y42" s="112"/>
      <c r="Z42" s="112"/>
      <c r="AA42" s="112"/>
      <c r="AB42" s="114"/>
      <c r="AC42" s="112"/>
      <c r="AD42" s="112"/>
      <c r="AE42" s="114"/>
      <c r="AF42" s="112"/>
      <c r="AG42" s="112"/>
      <c r="AH42" s="112"/>
      <c r="AI42" s="114"/>
      <c r="AJ42" s="112"/>
      <c r="AK42" s="115"/>
      <c r="AL42" s="116">
        <f t="shared" si="1"/>
        <v>2</v>
      </c>
      <c r="AM42" s="117">
        <f t="shared" si="2"/>
        <v>1</v>
      </c>
    </row>
    <row r="43" ht="15.75" customHeight="1">
      <c r="A43" s="109">
        <v>41.0</v>
      </c>
      <c r="B43" s="142" t="s">
        <v>95</v>
      </c>
      <c r="C43" s="121"/>
      <c r="D43" s="112"/>
      <c r="E43" s="118"/>
      <c r="F43" s="112"/>
      <c r="G43" s="113"/>
      <c r="H43" s="112"/>
      <c r="I43" s="112"/>
      <c r="J43" s="112"/>
      <c r="K43" s="112">
        <v>3.0</v>
      </c>
      <c r="L43" s="112"/>
      <c r="M43" s="112"/>
      <c r="N43" s="112"/>
      <c r="O43" s="112"/>
      <c r="P43" s="114"/>
      <c r="Q43" s="114"/>
      <c r="R43" s="112"/>
      <c r="S43" s="112"/>
      <c r="T43" s="112"/>
      <c r="U43" s="112">
        <v>2.0</v>
      </c>
      <c r="V43" s="112"/>
      <c r="W43" s="112">
        <v>2.0</v>
      </c>
      <c r="X43" s="112"/>
      <c r="Y43" s="112"/>
      <c r="Z43" s="112"/>
      <c r="AA43" s="112"/>
      <c r="AB43" s="112"/>
      <c r="AC43" s="112">
        <v>2.0</v>
      </c>
      <c r="AD43" s="112"/>
      <c r="AE43" s="112"/>
      <c r="AF43" s="112">
        <v>1.0</v>
      </c>
      <c r="AG43" s="112">
        <v>1.0</v>
      </c>
      <c r="AH43" s="112"/>
      <c r="AI43" s="112"/>
      <c r="AJ43" s="112"/>
      <c r="AK43" s="115"/>
      <c r="AL43" s="116">
        <f t="shared" si="1"/>
        <v>11</v>
      </c>
      <c r="AM43" s="117">
        <f t="shared" si="2"/>
        <v>6</v>
      </c>
    </row>
    <row r="44" ht="15.75" customHeight="1">
      <c r="A44" s="109">
        <v>42.0</v>
      </c>
      <c r="B44" s="142" t="s">
        <v>285</v>
      </c>
      <c r="C44" s="121"/>
      <c r="D44" s="112"/>
      <c r="E44" s="113"/>
      <c r="F44" s="112"/>
      <c r="G44" s="113"/>
      <c r="H44" s="112"/>
      <c r="I44" s="112"/>
      <c r="J44" s="114"/>
      <c r="K44" s="112"/>
      <c r="L44" s="112">
        <v>1.0</v>
      </c>
      <c r="M44" s="112"/>
      <c r="N44" s="112"/>
      <c r="O44" s="112"/>
      <c r="P44" s="112"/>
      <c r="Q44" s="112"/>
      <c r="R44" s="114"/>
      <c r="S44" s="112"/>
      <c r="T44" s="112"/>
      <c r="U44" s="114"/>
      <c r="V44" s="112"/>
      <c r="W44" s="112"/>
      <c r="X44" s="114"/>
      <c r="Y44" s="114"/>
      <c r="Z44" s="114"/>
      <c r="AA44" s="114"/>
      <c r="AB44" s="114"/>
      <c r="AC44" s="112"/>
      <c r="AD44" s="112"/>
      <c r="AE44" s="112"/>
      <c r="AF44" s="112"/>
      <c r="AG44" s="112"/>
      <c r="AH44" s="114"/>
      <c r="AI44" s="114"/>
      <c r="AJ44" s="112"/>
      <c r="AK44" s="115"/>
      <c r="AL44" s="116">
        <f t="shared" si="1"/>
        <v>1</v>
      </c>
      <c r="AM44" s="117">
        <f t="shared" si="2"/>
        <v>1</v>
      </c>
    </row>
    <row r="45" ht="15.75" customHeight="1">
      <c r="A45" s="109">
        <v>43.0</v>
      </c>
      <c r="B45" s="142" t="s">
        <v>290</v>
      </c>
      <c r="C45" s="121"/>
      <c r="D45" s="112"/>
      <c r="E45" s="113"/>
      <c r="F45" s="112"/>
      <c r="G45" s="113"/>
      <c r="H45" s="112"/>
      <c r="I45" s="114"/>
      <c r="J45" s="112"/>
      <c r="K45" s="114"/>
      <c r="L45" s="112">
        <v>2.0</v>
      </c>
      <c r="M45" s="112"/>
      <c r="N45" s="112"/>
      <c r="O45" s="114"/>
      <c r="P45" s="114"/>
      <c r="Q45" s="114"/>
      <c r="R45" s="114"/>
      <c r="S45" s="114"/>
      <c r="T45" s="114"/>
      <c r="U45" s="114"/>
      <c r="V45" s="112"/>
      <c r="W45" s="114"/>
      <c r="X45" s="114"/>
      <c r="Y45" s="114"/>
      <c r="Z45" s="112"/>
      <c r="AA45" s="114"/>
      <c r="AB45" s="112"/>
      <c r="AC45" s="114"/>
      <c r="AD45" s="112"/>
      <c r="AE45" s="114"/>
      <c r="AF45" s="114"/>
      <c r="AG45" s="114"/>
      <c r="AH45" s="112"/>
      <c r="AI45" s="112"/>
      <c r="AJ45" s="114"/>
      <c r="AK45" s="119"/>
      <c r="AL45" s="116">
        <f t="shared" si="1"/>
        <v>2</v>
      </c>
      <c r="AM45" s="117">
        <f t="shared" si="2"/>
        <v>1</v>
      </c>
    </row>
    <row r="46" ht="15.75" customHeight="1">
      <c r="A46" s="109">
        <v>44.0</v>
      </c>
      <c r="B46" s="142" t="s">
        <v>36</v>
      </c>
      <c r="C46" s="121"/>
      <c r="D46" s="112"/>
      <c r="E46" s="113"/>
      <c r="F46" s="112"/>
      <c r="G46" s="113"/>
      <c r="H46" s="112"/>
      <c r="I46" s="114"/>
      <c r="J46" s="112"/>
      <c r="K46" s="112"/>
      <c r="L46" s="112"/>
      <c r="M46" s="112">
        <v>1.0</v>
      </c>
      <c r="N46" s="114"/>
      <c r="O46" s="112"/>
      <c r="P46" s="112"/>
      <c r="Q46" s="112"/>
      <c r="R46" s="112"/>
      <c r="S46" s="112"/>
      <c r="T46" s="112"/>
      <c r="U46" s="112"/>
      <c r="V46" s="112"/>
      <c r="W46" s="114"/>
      <c r="X46" s="112"/>
      <c r="Y46" s="112"/>
      <c r="Z46" s="114"/>
      <c r="AA46" s="114"/>
      <c r="AB46" s="114"/>
      <c r="AC46" s="112"/>
      <c r="AD46" s="114"/>
      <c r="AE46" s="114"/>
      <c r="AF46" s="112"/>
      <c r="AG46" s="112"/>
      <c r="AH46" s="114"/>
      <c r="AI46" s="114"/>
      <c r="AJ46" s="114"/>
      <c r="AK46" s="115"/>
      <c r="AL46" s="116">
        <f t="shared" si="1"/>
        <v>1</v>
      </c>
      <c r="AM46" s="117">
        <f t="shared" si="2"/>
        <v>1</v>
      </c>
    </row>
    <row r="47" ht="15.75" customHeight="1">
      <c r="A47" s="109">
        <v>45.0</v>
      </c>
      <c r="B47" s="142" t="s">
        <v>114</v>
      </c>
      <c r="C47" s="121"/>
      <c r="D47" s="112"/>
      <c r="E47" s="118"/>
      <c r="F47" s="112"/>
      <c r="G47" s="113"/>
      <c r="H47" s="112"/>
      <c r="I47" s="114"/>
      <c r="J47" s="114"/>
      <c r="K47" s="114"/>
      <c r="L47" s="112"/>
      <c r="M47" s="112">
        <v>2.0</v>
      </c>
      <c r="N47" s="112"/>
      <c r="O47" s="114"/>
      <c r="P47" s="114"/>
      <c r="Q47" s="114"/>
      <c r="R47" s="114"/>
      <c r="S47" s="112"/>
      <c r="T47" s="112"/>
      <c r="U47" s="112"/>
      <c r="V47" s="114"/>
      <c r="W47" s="114"/>
      <c r="X47" s="112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9"/>
      <c r="AL47" s="116">
        <f t="shared" si="1"/>
        <v>2</v>
      </c>
      <c r="AM47" s="117">
        <f t="shared" si="2"/>
        <v>1</v>
      </c>
    </row>
    <row r="48" ht="15.75" customHeight="1">
      <c r="A48" s="109">
        <v>46.0</v>
      </c>
      <c r="B48" s="142" t="s">
        <v>28</v>
      </c>
      <c r="C48" s="121"/>
      <c r="D48" s="114"/>
      <c r="E48" s="113"/>
      <c r="F48" s="112"/>
      <c r="G48" s="113"/>
      <c r="H48" s="114"/>
      <c r="I48" s="114"/>
      <c r="J48" s="114"/>
      <c r="K48" s="112"/>
      <c r="L48" s="114"/>
      <c r="M48" s="114"/>
      <c r="N48" s="112">
        <v>2.0</v>
      </c>
      <c r="O48" s="114"/>
      <c r="P48" s="114"/>
      <c r="Q48" s="112"/>
      <c r="R48" s="114"/>
      <c r="S48" s="114"/>
      <c r="T48" s="112"/>
      <c r="U48" s="114"/>
      <c r="V48" s="114"/>
      <c r="W48" s="112"/>
      <c r="X48" s="112"/>
      <c r="Y48" s="114"/>
      <c r="Z48" s="112"/>
      <c r="AA48" s="112"/>
      <c r="AB48" s="112"/>
      <c r="AC48" s="114"/>
      <c r="AD48" s="114"/>
      <c r="AE48" s="112"/>
      <c r="AF48" s="112"/>
      <c r="AG48" s="114"/>
      <c r="AH48" s="114"/>
      <c r="AI48" s="112"/>
      <c r="AJ48" s="114"/>
      <c r="AK48" s="119"/>
      <c r="AL48" s="116">
        <f t="shared" si="1"/>
        <v>2</v>
      </c>
      <c r="AM48" s="117">
        <f t="shared" si="2"/>
        <v>1</v>
      </c>
    </row>
    <row r="49" ht="15.75" customHeight="1">
      <c r="A49" s="109">
        <v>47.0</v>
      </c>
      <c r="B49" s="142" t="s">
        <v>118</v>
      </c>
      <c r="C49" s="121"/>
      <c r="D49" s="114"/>
      <c r="E49" s="113"/>
      <c r="F49" s="114"/>
      <c r="G49" s="113"/>
      <c r="H49" s="114"/>
      <c r="I49" s="114"/>
      <c r="J49" s="112"/>
      <c r="K49" s="114"/>
      <c r="L49" s="114"/>
      <c r="M49" s="114"/>
      <c r="N49" s="114"/>
      <c r="O49" s="114"/>
      <c r="P49" s="112">
        <v>2.0</v>
      </c>
      <c r="Q49" s="112"/>
      <c r="R49" s="114"/>
      <c r="S49" s="114"/>
      <c r="T49" s="114"/>
      <c r="U49" s="112">
        <v>1.0</v>
      </c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9"/>
      <c r="AL49" s="116">
        <f t="shared" si="1"/>
        <v>3</v>
      </c>
      <c r="AM49" s="117">
        <f t="shared" si="2"/>
        <v>2</v>
      </c>
    </row>
    <row r="50" ht="15.75" customHeight="1">
      <c r="A50" s="109">
        <v>48.0</v>
      </c>
      <c r="B50" s="142" t="s">
        <v>231</v>
      </c>
      <c r="C50" s="121"/>
      <c r="D50" s="114"/>
      <c r="E50" s="113"/>
      <c r="F50" s="114"/>
      <c r="G50" s="113"/>
      <c r="H50" s="112"/>
      <c r="I50" s="114"/>
      <c r="J50" s="112"/>
      <c r="K50" s="112"/>
      <c r="L50" s="114"/>
      <c r="M50" s="112"/>
      <c r="N50" s="114"/>
      <c r="O50" s="114"/>
      <c r="P50" s="112">
        <v>3.0</v>
      </c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2"/>
      <c r="AB50" s="112"/>
      <c r="AC50" s="114"/>
      <c r="AD50" s="112"/>
      <c r="AE50" s="112"/>
      <c r="AF50" s="114"/>
      <c r="AG50" s="112"/>
      <c r="AH50" s="112"/>
      <c r="AI50" s="114"/>
      <c r="AJ50" s="112"/>
      <c r="AK50" s="119"/>
      <c r="AL50" s="116">
        <f t="shared" si="1"/>
        <v>3</v>
      </c>
      <c r="AM50" s="117">
        <f t="shared" si="2"/>
        <v>1</v>
      </c>
    </row>
    <row r="51" ht="15.75" customHeight="1">
      <c r="A51" s="109">
        <v>49.0</v>
      </c>
      <c r="B51" s="142" t="s">
        <v>115</v>
      </c>
      <c r="C51" s="121"/>
      <c r="D51" s="114"/>
      <c r="E51" s="113"/>
      <c r="F51" s="114"/>
      <c r="G51" s="118"/>
      <c r="H51" s="112"/>
      <c r="I51" s="112"/>
      <c r="J51" s="114"/>
      <c r="K51" s="114"/>
      <c r="L51" s="112"/>
      <c r="M51" s="112"/>
      <c r="N51" s="114"/>
      <c r="O51" s="112"/>
      <c r="P51" s="112">
        <v>5.0</v>
      </c>
      <c r="Q51" s="112"/>
      <c r="R51" s="112">
        <v>3.0</v>
      </c>
      <c r="S51" s="112"/>
      <c r="T51" s="112"/>
      <c r="U51" s="114"/>
      <c r="V51" s="114"/>
      <c r="W51" s="114"/>
      <c r="X51" s="112"/>
      <c r="Y51" s="112"/>
      <c r="Z51" s="114"/>
      <c r="AA51" s="114"/>
      <c r="AB51" s="112"/>
      <c r="AC51" s="114"/>
      <c r="AD51" s="114"/>
      <c r="AE51" s="112"/>
      <c r="AF51" s="114"/>
      <c r="AG51" s="112"/>
      <c r="AH51" s="114"/>
      <c r="AI51" s="114"/>
      <c r="AJ51" s="114"/>
      <c r="AK51" s="119"/>
      <c r="AL51" s="116">
        <f t="shared" si="1"/>
        <v>8</v>
      </c>
      <c r="AM51" s="117">
        <f t="shared" si="2"/>
        <v>2</v>
      </c>
    </row>
    <row r="52" ht="15.75" customHeight="1">
      <c r="A52" s="109">
        <v>50.0</v>
      </c>
      <c r="B52" s="142" t="s">
        <v>112</v>
      </c>
      <c r="C52" s="121"/>
      <c r="D52" s="114"/>
      <c r="E52" s="113"/>
      <c r="F52" s="114"/>
      <c r="G52" s="118"/>
      <c r="H52" s="112"/>
      <c r="I52" s="112"/>
      <c r="J52" s="114"/>
      <c r="K52" s="114"/>
      <c r="L52" s="114"/>
      <c r="M52" s="112"/>
      <c r="N52" s="114"/>
      <c r="O52" s="112"/>
      <c r="P52" s="114"/>
      <c r="Q52" s="114"/>
      <c r="R52" s="112">
        <v>1.0</v>
      </c>
      <c r="S52" s="114"/>
      <c r="T52" s="114"/>
      <c r="U52" s="114"/>
      <c r="V52" s="112"/>
      <c r="W52" s="114"/>
      <c r="X52" s="114"/>
      <c r="Y52" s="114"/>
      <c r="Z52" s="114"/>
      <c r="AA52" s="114"/>
      <c r="AB52" s="112"/>
      <c r="AC52" s="114"/>
      <c r="AD52" s="114"/>
      <c r="AE52" s="114"/>
      <c r="AF52" s="114"/>
      <c r="AG52" s="114"/>
      <c r="AH52" s="114"/>
      <c r="AI52" s="114"/>
      <c r="AJ52" s="114"/>
      <c r="AK52" s="119"/>
      <c r="AL52" s="116">
        <f t="shared" si="1"/>
        <v>1</v>
      </c>
      <c r="AM52" s="117">
        <f t="shared" si="2"/>
        <v>1</v>
      </c>
    </row>
    <row r="53" ht="15.75" customHeight="1">
      <c r="A53" s="109">
        <v>51.0</v>
      </c>
      <c r="B53" s="142" t="s">
        <v>146</v>
      </c>
      <c r="C53" s="121"/>
      <c r="D53" s="114"/>
      <c r="E53" s="113"/>
      <c r="F53" s="112"/>
      <c r="G53" s="118"/>
      <c r="H53" s="112"/>
      <c r="I53" s="114"/>
      <c r="J53" s="112"/>
      <c r="K53" s="114"/>
      <c r="L53" s="112"/>
      <c r="M53" s="114"/>
      <c r="N53" s="114"/>
      <c r="O53" s="112"/>
      <c r="P53" s="114"/>
      <c r="Q53" s="112"/>
      <c r="R53" s="112">
        <v>6.0</v>
      </c>
      <c r="S53" s="112"/>
      <c r="T53" s="112"/>
      <c r="U53" s="114"/>
      <c r="V53" s="114"/>
      <c r="W53" s="112"/>
      <c r="X53" s="112"/>
      <c r="Y53" s="114"/>
      <c r="Z53" s="112"/>
      <c r="AA53" s="112"/>
      <c r="AB53" s="112"/>
      <c r="AC53" s="112"/>
      <c r="AD53" s="112"/>
      <c r="AE53" s="112"/>
      <c r="AF53" s="112"/>
      <c r="AG53" s="112"/>
      <c r="AH53" s="114"/>
      <c r="AI53" s="112"/>
      <c r="AJ53" s="112"/>
      <c r="AK53" s="119"/>
      <c r="AL53" s="116">
        <f t="shared" si="1"/>
        <v>6</v>
      </c>
      <c r="AM53" s="117">
        <f t="shared" si="2"/>
        <v>1</v>
      </c>
    </row>
    <row r="54" ht="15.75" customHeight="1">
      <c r="A54" s="109">
        <v>52.0</v>
      </c>
      <c r="B54" s="142" t="s">
        <v>333</v>
      </c>
      <c r="C54" s="121"/>
      <c r="D54" s="114"/>
      <c r="E54" s="113"/>
      <c r="F54" s="114"/>
      <c r="G54" s="118"/>
      <c r="H54" s="112"/>
      <c r="I54" s="114"/>
      <c r="J54" s="114"/>
      <c r="K54" s="114"/>
      <c r="L54" s="114"/>
      <c r="M54" s="112"/>
      <c r="N54" s="114"/>
      <c r="O54" s="114"/>
      <c r="P54" s="114"/>
      <c r="Q54" s="114"/>
      <c r="R54" s="114"/>
      <c r="S54" s="112">
        <v>1.0</v>
      </c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2"/>
      <c r="AH54" s="114"/>
      <c r="AI54" s="114"/>
      <c r="AJ54" s="114"/>
      <c r="AK54" s="119"/>
      <c r="AL54" s="116">
        <f t="shared" si="1"/>
        <v>1</v>
      </c>
      <c r="AM54" s="117">
        <f t="shared" si="2"/>
        <v>1</v>
      </c>
    </row>
    <row r="55" ht="15.75" customHeight="1">
      <c r="A55" s="109">
        <v>53.0</v>
      </c>
      <c r="B55" s="142" t="s">
        <v>42</v>
      </c>
      <c r="C55" s="121"/>
      <c r="D55" s="114"/>
      <c r="E55" s="113"/>
      <c r="F55" s="114"/>
      <c r="G55" s="113"/>
      <c r="H55" s="114"/>
      <c r="I55" s="112"/>
      <c r="J55" s="114"/>
      <c r="K55" s="112"/>
      <c r="L55" s="114"/>
      <c r="M55" s="114"/>
      <c r="N55" s="114"/>
      <c r="O55" s="112"/>
      <c r="P55" s="114"/>
      <c r="Q55" s="114"/>
      <c r="R55" s="114"/>
      <c r="S55" s="112">
        <v>1.0</v>
      </c>
      <c r="T55" s="112">
        <v>1.0</v>
      </c>
      <c r="U55" s="112">
        <v>4.0</v>
      </c>
      <c r="V55" s="114"/>
      <c r="W55" s="112">
        <v>1.0</v>
      </c>
      <c r="X55" s="112">
        <v>1.0</v>
      </c>
      <c r="Y55" s="112">
        <v>3.0</v>
      </c>
      <c r="Z55" s="112">
        <v>2.0</v>
      </c>
      <c r="AA55" s="112">
        <v>3.0</v>
      </c>
      <c r="AB55" s="112">
        <v>1.0</v>
      </c>
      <c r="AC55" s="112">
        <v>2.0</v>
      </c>
      <c r="AD55" s="112">
        <v>3.0</v>
      </c>
      <c r="AE55" s="112">
        <v>3.0</v>
      </c>
      <c r="AF55" s="114"/>
      <c r="AG55" s="112">
        <v>2.0</v>
      </c>
      <c r="AH55" s="112">
        <v>2.0</v>
      </c>
      <c r="AI55" s="112">
        <v>2.0</v>
      </c>
      <c r="AJ55" s="112"/>
      <c r="AK55" s="115">
        <v>3.0</v>
      </c>
      <c r="AL55" s="116">
        <f t="shared" si="1"/>
        <v>34</v>
      </c>
      <c r="AM55" s="117">
        <f t="shared" si="2"/>
        <v>16</v>
      </c>
    </row>
    <row r="56" ht="15.75" customHeight="1">
      <c r="A56" s="109">
        <v>54.0</v>
      </c>
      <c r="B56" s="142" t="s">
        <v>293</v>
      </c>
      <c r="C56" s="121"/>
      <c r="D56" s="114"/>
      <c r="E56" s="113"/>
      <c r="F56" s="114"/>
      <c r="G56" s="118"/>
      <c r="H56" s="114"/>
      <c r="I56" s="112"/>
      <c r="J56" s="112"/>
      <c r="K56" s="114"/>
      <c r="L56" s="112"/>
      <c r="M56" s="114"/>
      <c r="N56" s="112"/>
      <c r="O56" s="114"/>
      <c r="P56" s="114"/>
      <c r="Q56" s="114"/>
      <c r="R56" s="114"/>
      <c r="S56" s="112">
        <v>2.0</v>
      </c>
      <c r="T56" s="112"/>
      <c r="U56" s="114"/>
      <c r="V56" s="112"/>
      <c r="W56" s="112"/>
      <c r="X56" s="112"/>
      <c r="Y56" s="114"/>
      <c r="Z56" s="112"/>
      <c r="AA56" s="114"/>
      <c r="AB56" s="114"/>
      <c r="AC56" s="114"/>
      <c r="AD56" s="112"/>
      <c r="AE56" s="112"/>
      <c r="AF56" s="114"/>
      <c r="AG56" s="112"/>
      <c r="AH56" s="112"/>
      <c r="AI56" s="112"/>
      <c r="AJ56" s="114"/>
      <c r="AK56" s="115"/>
      <c r="AL56" s="116">
        <f t="shared" si="1"/>
        <v>2</v>
      </c>
      <c r="AM56" s="117">
        <f t="shared" si="2"/>
        <v>1</v>
      </c>
    </row>
    <row r="57" ht="15.75" customHeight="1">
      <c r="A57" s="109">
        <v>55.0</v>
      </c>
      <c r="B57" s="142" t="s">
        <v>50</v>
      </c>
      <c r="C57" s="121"/>
      <c r="D57" s="114"/>
      <c r="E57" s="113"/>
      <c r="F57" s="112"/>
      <c r="G57" s="118"/>
      <c r="H57" s="114"/>
      <c r="I57" s="112"/>
      <c r="J57" s="114"/>
      <c r="K57" s="114"/>
      <c r="L57" s="112"/>
      <c r="M57" s="114"/>
      <c r="N57" s="114"/>
      <c r="O57" s="114"/>
      <c r="P57" s="114"/>
      <c r="Q57" s="112"/>
      <c r="R57" s="114"/>
      <c r="S57" s="114"/>
      <c r="T57" s="112">
        <v>2.0</v>
      </c>
      <c r="U57" s="112">
        <v>4.0</v>
      </c>
      <c r="V57" s="114"/>
      <c r="W57" s="112">
        <v>3.0</v>
      </c>
      <c r="X57" s="112">
        <v>2.0</v>
      </c>
      <c r="Y57" s="112">
        <v>2.0</v>
      </c>
      <c r="Z57" s="112">
        <v>3.0</v>
      </c>
      <c r="AA57" s="112">
        <v>1.0</v>
      </c>
      <c r="AB57" s="112">
        <v>1.0</v>
      </c>
      <c r="AC57" s="112">
        <v>2.0</v>
      </c>
      <c r="AD57" s="114"/>
      <c r="AE57" s="112">
        <v>5.0</v>
      </c>
      <c r="AF57" s="114"/>
      <c r="AG57" s="112">
        <v>2.0</v>
      </c>
      <c r="AH57" s="112">
        <v>1.0</v>
      </c>
      <c r="AI57" s="112">
        <v>3.0</v>
      </c>
      <c r="AJ57" s="112">
        <v>2.0</v>
      </c>
      <c r="AK57" s="115">
        <v>2.0</v>
      </c>
      <c r="AL57" s="116">
        <f t="shared" si="1"/>
        <v>35</v>
      </c>
      <c r="AM57" s="117">
        <f t="shared" si="2"/>
        <v>15</v>
      </c>
    </row>
    <row r="58" ht="15.75" customHeight="1">
      <c r="A58" s="109">
        <v>56.0</v>
      </c>
      <c r="B58" s="142" t="s">
        <v>296</v>
      </c>
      <c r="C58" s="121"/>
      <c r="D58" s="114"/>
      <c r="E58" s="114"/>
      <c r="F58" s="112"/>
      <c r="G58" s="113"/>
      <c r="H58" s="112"/>
      <c r="I58" s="114"/>
      <c r="J58" s="112"/>
      <c r="K58" s="112"/>
      <c r="L58" s="112"/>
      <c r="M58" s="112"/>
      <c r="N58" s="114"/>
      <c r="O58" s="112"/>
      <c r="P58" s="112"/>
      <c r="Q58" s="112"/>
      <c r="R58" s="112"/>
      <c r="S58" s="112"/>
      <c r="T58" s="114"/>
      <c r="U58" s="112">
        <v>2.0</v>
      </c>
      <c r="V58" s="112"/>
      <c r="W58" s="112"/>
      <c r="X58" s="112"/>
      <c r="Y58" s="112"/>
      <c r="Z58" s="112"/>
      <c r="AA58" s="114"/>
      <c r="AB58" s="114"/>
      <c r="AC58" s="112"/>
      <c r="AD58" s="112"/>
      <c r="AE58" s="112"/>
      <c r="AF58" s="114"/>
      <c r="AG58" s="114"/>
      <c r="AH58" s="114"/>
      <c r="AI58" s="114"/>
      <c r="AJ58" s="114"/>
      <c r="AK58" s="119"/>
      <c r="AL58" s="116">
        <f t="shared" si="1"/>
        <v>2</v>
      </c>
      <c r="AM58" s="117">
        <f t="shared" si="2"/>
        <v>1</v>
      </c>
    </row>
    <row r="59" ht="15.75" customHeight="1">
      <c r="A59" s="109">
        <v>57.0</v>
      </c>
      <c r="B59" s="142" t="s">
        <v>295</v>
      </c>
      <c r="C59" s="121"/>
      <c r="D59" s="114"/>
      <c r="E59" s="114"/>
      <c r="F59" s="112"/>
      <c r="G59" s="113"/>
      <c r="H59" s="112"/>
      <c r="I59" s="112"/>
      <c r="J59" s="112"/>
      <c r="K59" s="114"/>
      <c r="L59" s="112"/>
      <c r="M59" s="114"/>
      <c r="N59" s="112"/>
      <c r="O59" s="114"/>
      <c r="P59" s="114"/>
      <c r="Q59" s="112"/>
      <c r="R59" s="112"/>
      <c r="S59" s="114"/>
      <c r="T59" s="114"/>
      <c r="U59" s="112">
        <v>2.0</v>
      </c>
      <c r="V59" s="112"/>
      <c r="W59" s="112"/>
      <c r="X59" s="112"/>
      <c r="Y59" s="114"/>
      <c r="Z59" s="112"/>
      <c r="AA59" s="114"/>
      <c r="AB59" s="112"/>
      <c r="AC59" s="112"/>
      <c r="AD59" s="114"/>
      <c r="AE59" s="112"/>
      <c r="AF59" s="114"/>
      <c r="AG59" s="114"/>
      <c r="AH59" s="114"/>
      <c r="AI59" s="112"/>
      <c r="AJ59" s="114"/>
      <c r="AK59" s="119"/>
      <c r="AL59" s="116">
        <f t="shared" si="1"/>
        <v>2</v>
      </c>
      <c r="AM59" s="117">
        <f t="shared" si="2"/>
        <v>1</v>
      </c>
    </row>
    <row r="60" ht="15.75" customHeight="1">
      <c r="A60" s="109">
        <v>58.0</v>
      </c>
      <c r="B60" s="142" t="s">
        <v>178</v>
      </c>
      <c r="C60" s="121"/>
      <c r="D60" s="114"/>
      <c r="E60" s="114"/>
      <c r="F60" s="112"/>
      <c r="G60" s="118"/>
      <c r="H60" s="114"/>
      <c r="I60" s="114"/>
      <c r="J60" s="114"/>
      <c r="K60" s="112"/>
      <c r="L60" s="114"/>
      <c r="M60" s="112"/>
      <c r="N60" s="114"/>
      <c r="O60" s="112"/>
      <c r="P60" s="114"/>
      <c r="Q60" s="114"/>
      <c r="R60" s="114"/>
      <c r="S60" s="114"/>
      <c r="T60" s="114"/>
      <c r="U60" s="114"/>
      <c r="V60" s="112">
        <v>1.0</v>
      </c>
      <c r="W60" s="114"/>
      <c r="X60" s="114"/>
      <c r="Y60" s="114"/>
      <c r="Z60" s="112"/>
      <c r="AA60" s="114"/>
      <c r="AB60" s="112">
        <v>4.0</v>
      </c>
      <c r="AC60" s="114"/>
      <c r="AD60" s="114"/>
      <c r="AE60" s="112">
        <v>6.0</v>
      </c>
      <c r="AF60" s="112"/>
      <c r="AG60" s="112"/>
      <c r="AH60" s="114"/>
      <c r="AI60" s="112"/>
      <c r="AJ60" s="114"/>
      <c r="AK60" s="119"/>
      <c r="AL60" s="116">
        <f t="shared" si="1"/>
        <v>11</v>
      </c>
      <c r="AM60" s="117">
        <f t="shared" si="2"/>
        <v>3</v>
      </c>
    </row>
    <row r="61" ht="15.75" customHeight="1">
      <c r="A61" s="109">
        <v>59.0</v>
      </c>
      <c r="B61" s="142" t="s">
        <v>211</v>
      </c>
      <c r="C61" s="121"/>
      <c r="D61" s="114"/>
      <c r="E61" s="114"/>
      <c r="F61" s="112"/>
      <c r="G61" s="118"/>
      <c r="H61" s="114"/>
      <c r="I61" s="114"/>
      <c r="J61" s="114"/>
      <c r="K61" s="114"/>
      <c r="L61" s="114"/>
      <c r="M61" s="112"/>
      <c r="N61" s="114"/>
      <c r="O61" s="114"/>
      <c r="P61" s="114"/>
      <c r="Q61" s="114"/>
      <c r="R61" s="114"/>
      <c r="S61" s="114"/>
      <c r="T61" s="114"/>
      <c r="U61" s="114"/>
      <c r="V61" s="114"/>
      <c r="W61" s="112">
        <v>1.0</v>
      </c>
      <c r="X61" s="114"/>
      <c r="Y61" s="114"/>
      <c r="Z61" s="114"/>
      <c r="AA61" s="112">
        <v>1.0</v>
      </c>
      <c r="AB61" s="114"/>
      <c r="AC61" s="112">
        <v>1.0</v>
      </c>
      <c r="AD61" s="114"/>
      <c r="AE61" s="114"/>
      <c r="AF61" s="112">
        <v>1.0</v>
      </c>
      <c r="AG61" s="114"/>
      <c r="AH61" s="114"/>
      <c r="AI61" s="114"/>
      <c r="AJ61" s="114"/>
      <c r="AK61" s="119"/>
      <c r="AL61" s="116">
        <f t="shared" si="1"/>
        <v>4</v>
      </c>
      <c r="AM61" s="117">
        <f t="shared" si="2"/>
        <v>4</v>
      </c>
    </row>
    <row r="62" ht="15.75" customHeight="1">
      <c r="A62" s="109">
        <v>60.0</v>
      </c>
      <c r="B62" s="142" t="s">
        <v>139</v>
      </c>
      <c r="C62" s="121"/>
      <c r="D62" s="114"/>
      <c r="E62" s="114"/>
      <c r="F62" s="112"/>
      <c r="G62" s="118"/>
      <c r="H62" s="112"/>
      <c r="I62" s="114"/>
      <c r="J62" s="114"/>
      <c r="K62" s="114"/>
      <c r="L62" s="114"/>
      <c r="M62" s="114"/>
      <c r="N62" s="112"/>
      <c r="O62" s="114"/>
      <c r="P62" s="114"/>
      <c r="Q62" s="114"/>
      <c r="R62" s="114"/>
      <c r="S62" s="114"/>
      <c r="T62" s="114"/>
      <c r="U62" s="114"/>
      <c r="V62" s="114"/>
      <c r="W62" s="112">
        <v>4.0</v>
      </c>
      <c r="X62" s="112"/>
      <c r="Y62" s="114"/>
      <c r="Z62" s="112"/>
      <c r="AA62" s="114"/>
      <c r="AB62" s="112"/>
      <c r="AC62" s="114"/>
      <c r="AD62" s="112"/>
      <c r="AE62" s="114"/>
      <c r="AF62" s="112"/>
      <c r="AG62" s="112"/>
      <c r="AH62" s="114"/>
      <c r="AI62" s="114"/>
      <c r="AJ62" s="112"/>
      <c r="AK62" s="119"/>
      <c r="AL62" s="116">
        <f t="shared" si="1"/>
        <v>4</v>
      </c>
      <c r="AM62" s="117">
        <f t="shared" si="2"/>
        <v>1</v>
      </c>
    </row>
    <row r="63" ht="15.75" customHeight="1">
      <c r="A63" s="109">
        <v>61.0</v>
      </c>
      <c r="B63" s="142" t="s">
        <v>69</v>
      </c>
      <c r="C63" s="121"/>
      <c r="D63" s="114"/>
      <c r="E63" s="114"/>
      <c r="F63" s="112"/>
      <c r="G63" s="113"/>
      <c r="H63" s="112"/>
      <c r="I63" s="112"/>
      <c r="J63" s="112"/>
      <c r="K63" s="112"/>
      <c r="L63" s="112"/>
      <c r="M63" s="112"/>
      <c r="N63" s="112"/>
      <c r="O63" s="112"/>
      <c r="P63" s="114"/>
      <c r="Q63" s="112"/>
      <c r="R63" s="112"/>
      <c r="S63" s="114"/>
      <c r="T63" s="112"/>
      <c r="U63" s="112"/>
      <c r="V63" s="112"/>
      <c r="W63" s="112">
        <v>6.0</v>
      </c>
      <c r="X63" s="112">
        <v>4.0</v>
      </c>
      <c r="Y63" s="112">
        <v>6.0</v>
      </c>
      <c r="Z63" s="112">
        <v>6.0</v>
      </c>
      <c r="AA63" s="112">
        <v>5.0</v>
      </c>
      <c r="AB63" s="112">
        <v>5.0</v>
      </c>
      <c r="AC63" s="112">
        <v>7.0</v>
      </c>
      <c r="AD63" s="112">
        <v>4.0</v>
      </c>
      <c r="AE63" s="112">
        <v>7.0</v>
      </c>
      <c r="AF63" s="112">
        <v>2.0</v>
      </c>
      <c r="AG63" s="112">
        <v>5.0</v>
      </c>
      <c r="AH63" s="112">
        <v>5.0</v>
      </c>
      <c r="AI63" s="114"/>
      <c r="AJ63" s="114"/>
      <c r="AK63" s="115">
        <v>6.0</v>
      </c>
      <c r="AL63" s="116">
        <f t="shared" si="1"/>
        <v>68</v>
      </c>
      <c r="AM63" s="117">
        <f t="shared" si="2"/>
        <v>13</v>
      </c>
    </row>
    <row r="64" ht="15.75" customHeight="1">
      <c r="A64" s="109">
        <v>62.0</v>
      </c>
      <c r="B64" s="142" t="s">
        <v>208</v>
      </c>
      <c r="C64" s="121"/>
      <c r="D64" s="114"/>
      <c r="E64" s="114"/>
      <c r="F64" s="112"/>
      <c r="G64" s="118"/>
      <c r="H64" s="114"/>
      <c r="I64" s="114"/>
      <c r="J64" s="114"/>
      <c r="K64" s="114"/>
      <c r="L64" s="114"/>
      <c r="M64" s="114"/>
      <c r="N64" s="114"/>
      <c r="O64" s="112"/>
      <c r="P64" s="114"/>
      <c r="Q64" s="114"/>
      <c r="R64" s="114"/>
      <c r="S64" s="114"/>
      <c r="T64" s="114"/>
      <c r="U64" s="112"/>
      <c r="V64" s="114"/>
      <c r="W64" s="114"/>
      <c r="X64" s="114"/>
      <c r="Y64" s="112">
        <v>4.0</v>
      </c>
      <c r="Z64" s="114"/>
      <c r="AA64" s="112"/>
      <c r="AB64" s="114"/>
      <c r="AC64" s="114"/>
      <c r="AD64" s="114"/>
      <c r="AE64" s="114"/>
      <c r="AF64" s="114"/>
      <c r="AG64" s="114"/>
      <c r="AH64" s="114"/>
      <c r="AI64" s="114"/>
      <c r="AJ64" s="114"/>
      <c r="AK64" s="119"/>
      <c r="AL64" s="116">
        <f t="shared" si="1"/>
        <v>4</v>
      </c>
      <c r="AM64" s="117">
        <f t="shared" si="2"/>
        <v>1</v>
      </c>
    </row>
    <row r="65" ht="15.75" customHeight="1">
      <c r="A65" s="109">
        <v>63.0</v>
      </c>
      <c r="B65" s="142" t="s">
        <v>324</v>
      </c>
      <c r="C65" s="121"/>
      <c r="D65" s="114"/>
      <c r="E65" s="114"/>
      <c r="F65" s="112"/>
      <c r="G65" s="118"/>
      <c r="H65" s="114"/>
      <c r="I65" s="114"/>
      <c r="J65" s="114"/>
      <c r="K65" s="114"/>
      <c r="L65" s="114"/>
      <c r="M65" s="114"/>
      <c r="N65" s="112"/>
      <c r="O65" s="112"/>
      <c r="P65" s="112"/>
      <c r="Q65" s="114"/>
      <c r="R65" s="114"/>
      <c r="S65" s="114"/>
      <c r="T65" s="114"/>
      <c r="U65" s="114"/>
      <c r="V65" s="114"/>
      <c r="W65" s="114"/>
      <c r="X65" s="112"/>
      <c r="Y65" s="114"/>
      <c r="Z65" s="112">
        <v>1.0</v>
      </c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9"/>
      <c r="AL65" s="116">
        <f t="shared" si="1"/>
        <v>1</v>
      </c>
      <c r="AM65" s="117">
        <f t="shared" si="2"/>
        <v>1</v>
      </c>
    </row>
    <row r="66" ht="15.75" customHeight="1">
      <c r="A66" s="109">
        <v>64.0</v>
      </c>
      <c r="B66" s="142" t="s">
        <v>270</v>
      </c>
      <c r="C66" s="121"/>
      <c r="D66" s="114"/>
      <c r="E66" s="114"/>
      <c r="F66" s="114"/>
      <c r="G66" s="113"/>
      <c r="H66" s="114"/>
      <c r="I66" s="114"/>
      <c r="J66" s="114"/>
      <c r="K66" s="114"/>
      <c r="L66" s="114"/>
      <c r="M66" s="114"/>
      <c r="N66" s="114"/>
      <c r="O66" s="112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2">
        <v>1.0</v>
      </c>
      <c r="AA66" s="114"/>
      <c r="AB66" s="112">
        <v>2.0</v>
      </c>
      <c r="AC66" s="114"/>
      <c r="AD66" s="114"/>
      <c r="AE66" s="114"/>
      <c r="AF66" s="114"/>
      <c r="AG66" s="114"/>
      <c r="AH66" s="114"/>
      <c r="AI66" s="114"/>
      <c r="AJ66" s="114"/>
      <c r="AK66" s="119"/>
      <c r="AL66" s="116">
        <f t="shared" si="1"/>
        <v>3</v>
      </c>
      <c r="AM66" s="117">
        <f t="shared" si="2"/>
        <v>2</v>
      </c>
    </row>
    <row r="67" ht="15.75" customHeight="1">
      <c r="A67" s="109">
        <v>65.0</v>
      </c>
      <c r="B67" s="142" t="s">
        <v>316</v>
      </c>
      <c r="C67" s="121"/>
      <c r="D67" s="114"/>
      <c r="E67" s="114"/>
      <c r="F67" s="114"/>
      <c r="G67" s="113"/>
      <c r="H67" s="112"/>
      <c r="I67" s="114"/>
      <c r="J67" s="112"/>
      <c r="K67" s="114"/>
      <c r="L67" s="112"/>
      <c r="M67" s="112"/>
      <c r="N67" s="114"/>
      <c r="O67" s="112"/>
      <c r="P67" s="112"/>
      <c r="Q67" s="112"/>
      <c r="R67" s="112"/>
      <c r="S67" s="114"/>
      <c r="T67" s="112"/>
      <c r="U67" s="114"/>
      <c r="V67" s="112"/>
      <c r="W67" s="114"/>
      <c r="X67" s="112"/>
      <c r="Y67" s="114"/>
      <c r="Z67" s="112">
        <v>1.0</v>
      </c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9"/>
      <c r="AL67" s="116">
        <f t="shared" si="1"/>
        <v>1</v>
      </c>
      <c r="AM67" s="117">
        <f t="shared" si="2"/>
        <v>1</v>
      </c>
    </row>
    <row r="68" ht="15.75" customHeight="1">
      <c r="A68" s="109">
        <v>66.0</v>
      </c>
      <c r="B68" s="142" t="s">
        <v>278</v>
      </c>
      <c r="C68" s="121"/>
      <c r="D68" s="114"/>
      <c r="E68" s="114"/>
      <c r="F68" s="114"/>
      <c r="G68" s="113"/>
      <c r="H68" s="114"/>
      <c r="I68" s="114"/>
      <c r="J68" s="114"/>
      <c r="K68" s="114"/>
      <c r="L68" s="114"/>
      <c r="M68" s="114"/>
      <c r="N68" s="114"/>
      <c r="O68" s="114"/>
      <c r="P68" s="112"/>
      <c r="Q68" s="114"/>
      <c r="R68" s="114"/>
      <c r="S68" s="114"/>
      <c r="T68" s="112"/>
      <c r="U68" s="114"/>
      <c r="V68" s="114"/>
      <c r="W68" s="114"/>
      <c r="X68" s="114"/>
      <c r="Y68" s="114"/>
      <c r="Z68" s="112">
        <v>3.0</v>
      </c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9"/>
      <c r="AL68" s="116">
        <f t="shared" si="1"/>
        <v>3</v>
      </c>
      <c r="AM68" s="117">
        <f t="shared" si="2"/>
        <v>1</v>
      </c>
    </row>
    <row r="69" ht="15.75" customHeight="1">
      <c r="A69" s="109">
        <v>67.0</v>
      </c>
      <c r="B69" s="142" t="s">
        <v>177</v>
      </c>
      <c r="C69" s="121"/>
      <c r="D69" s="114"/>
      <c r="E69" s="114"/>
      <c r="F69" s="114"/>
      <c r="G69" s="113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2"/>
      <c r="T69" s="114"/>
      <c r="U69" s="114"/>
      <c r="V69" s="112"/>
      <c r="W69" s="112"/>
      <c r="X69" s="112"/>
      <c r="Y69" s="114"/>
      <c r="Z69" s="112">
        <v>7.0</v>
      </c>
      <c r="AA69" s="114"/>
      <c r="AB69" s="112"/>
      <c r="AC69" s="114"/>
      <c r="AD69" s="112"/>
      <c r="AE69" s="112"/>
      <c r="AF69" s="114"/>
      <c r="AG69" s="114"/>
      <c r="AH69" s="114"/>
      <c r="AI69" s="114"/>
      <c r="AJ69" s="114"/>
      <c r="AK69" s="119"/>
      <c r="AL69" s="116">
        <f t="shared" si="1"/>
        <v>7</v>
      </c>
      <c r="AM69" s="117">
        <f t="shared" si="2"/>
        <v>1</v>
      </c>
    </row>
    <row r="70" ht="15.75" customHeight="1">
      <c r="A70" s="109">
        <v>68.0</v>
      </c>
      <c r="B70" s="142" t="s">
        <v>102</v>
      </c>
      <c r="C70" s="121"/>
      <c r="D70" s="114"/>
      <c r="E70" s="114"/>
      <c r="F70" s="114"/>
      <c r="G70" s="113"/>
      <c r="H70" s="114"/>
      <c r="I70" s="114"/>
      <c r="J70" s="114"/>
      <c r="K70" s="114"/>
      <c r="L70" s="114"/>
      <c r="M70" s="112"/>
      <c r="N70" s="114"/>
      <c r="O70" s="112"/>
      <c r="P70" s="114"/>
      <c r="Q70" s="114"/>
      <c r="R70" s="114"/>
      <c r="S70" s="112"/>
      <c r="T70" s="112"/>
      <c r="U70" s="112"/>
      <c r="V70" s="112"/>
      <c r="W70" s="114"/>
      <c r="X70" s="112"/>
      <c r="Y70" s="112"/>
      <c r="Z70" s="114"/>
      <c r="AA70" s="112"/>
      <c r="AB70" s="112">
        <v>2.0</v>
      </c>
      <c r="AC70" s="112">
        <v>5.0</v>
      </c>
      <c r="AD70" s="114"/>
      <c r="AE70" s="114"/>
      <c r="AF70" s="114"/>
      <c r="AG70" s="114"/>
      <c r="AH70" s="114"/>
      <c r="AI70" s="112"/>
      <c r="AJ70" s="114"/>
      <c r="AK70" s="115"/>
      <c r="AL70" s="116">
        <f t="shared" si="1"/>
        <v>7</v>
      </c>
      <c r="AM70" s="117">
        <f t="shared" si="2"/>
        <v>2</v>
      </c>
    </row>
    <row r="71" ht="15.75" customHeight="1">
      <c r="A71" s="109">
        <v>69.0</v>
      </c>
      <c r="B71" s="142" t="s">
        <v>152</v>
      </c>
      <c r="C71" s="121"/>
      <c r="D71" s="114"/>
      <c r="E71" s="114"/>
      <c r="F71" s="114"/>
      <c r="G71" s="118"/>
      <c r="H71" s="112"/>
      <c r="I71" s="114"/>
      <c r="J71" s="114"/>
      <c r="K71" s="112"/>
      <c r="L71" s="114"/>
      <c r="M71" s="114"/>
      <c r="N71" s="114"/>
      <c r="O71" s="114"/>
      <c r="P71" s="114"/>
      <c r="Q71" s="112"/>
      <c r="R71" s="112"/>
      <c r="S71" s="112"/>
      <c r="T71" s="114"/>
      <c r="U71" s="114"/>
      <c r="V71" s="112"/>
      <c r="W71" s="112"/>
      <c r="X71" s="114"/>
      <c r="Y71" s="114"/>
      <c r="Z71" s="114"/>
      <c r="AA71" s="114"/>
      <c r="AB71" s="112"/>
      <c r="AC71" s="112">
        <v>1.0</v>
      </c>
      <c r="AD71" s="112"/>
      <c r="AE71" s="114"/>
      <c r="AF71" s="114"/>
      <c r="AG71" s="114"/>
      <c r="AH71" s="114"/>
      <c r="AI71" s="112"/>
      <c r="AJ71" s="112"/>
      <c r="AK71" s="119"/>
      <c r="AL71" s="116">
        <f t="shared" si="1"/>
        <v>1</v>
      </c>
      <c r="AM71" s="117">
        <f t="shared" si="2"/>
        <v>1</v>
      </c>
    </row>
    <row r="72" ht="15.75" customHeight="1">
      <c r="A72" s="109">
        <v>70.0</v>
      </c>
      <c r="B72" s="142" t="s">
        <v>148</v>
      </c>
      <c r="C72" s="121"/>
      <c r="D72" s="114"/>
      <c r="E72" s="114"/>
      <c r="F72" s="114"/>
      <c r="G72" s="118"/>
      <c r="H72" s="112"/>
      <c r="I72" s="114"/>
      <c r="J72" s="112"/>
      <c r="K72" s="114"/>
      <c r="L72" s="114"/>
      <c r="M72" s="112"/>
      <c r="N72" s="114"/>
      <c r="O72" s="114"/>
      <c r="P72" s="114"/>
      <c r="Q72" s="114"/>
      <c r="R72" s="114"/>
      <c r="S72" s="114"/>
      <c r="T72" s="112"/>
      <c r="U72" s="114"/>
      <c r="V72" s="112"/>
      <c r="W72" s="114"/>
      <c r="X72" s="112"/>
      <c r="Y72" s="114"/>
      <c r="Z72" s="112"/>
      <c r="AA72" s="114"/>
      <c r="AB72" s="114"/>
      <c r="AC72" s="112">
        <v>1.0</v>
      </c>
      <c r="AD72" s="112"/>
      <c r="AE72" s="114"/>
      <c r="AF72" s="112"/>
      <c r="AG72" s="114"/>
      <c r="AH72" s="114"/>
      <c r="AI72" s="114"/>
      <c r="AJ72" s="114"/>
      <c r="AK72" s="119"/>
      <c r="AL72" s="116">
        <f t="shared" si="1"/>
        <v>1</v>
      </c>
      <c r="AM72" s="117">
        <f t="shared" si="2"/>
        <v>1</v>
      </c>
    </row>
    <row r="73" ht="15.75" customHeight="1">
      <c r="A73" s="109">
        <v>71.0</v>
      </c>
      <c r="B73" s="142" t="s">
        <v>188</v>
      </c>
      <c r="C73" s="121"/>
      <c r="D73" s="114"/>
      <c r="E73" s="114"/>
      <c r="F73" s="114"/>
      <c r="G73" s="118"/>
      <c r="H73" s="112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2"/>
      <c r="U73" s="114"/>
      <c r="V73" s="114"/>
      <c r="W73" s="114"/>
      <c r="X73" s="114"/>
      <c r="Y73" s="114"/>
      <c r="Z73" s="114"/>
      <c r="AA73" s="114"/>
      <c r="AB73" s="114"/>
      <c r="AC73" s="112">
        <v>3.0</v>
      </c>
      <c r="AD73" s="114"/>
      <c r="AE73" s="114"/>
      <c r="AF73" s="114"/>
      <c r="AG73" s="112">
        <v>7.0</v>
      </c>
      <c r="AH73" s="114"/>
      <c r="AI73" s="114"/>
      <c r="AJ73" s="114"/>
      <c r="AK73" s="119"/>
      <c r="AL73" s="116">
        <f t="shared" si="1"/>
        <v>10</v>
      </c>
      <c r="AM73" s="117">
        <f t="shared" si="2"/>
        <v>2</v>
      </c>
    </row>
    <row r="74" ht="15.75" customHeight="1">
      <c r="A74" s="109">
        <v>72.0</v>
      </c>
      <c r="B74" s="142" t="s">
        <v>92</v>
      </c>
      <c r="C74" s="121"/>
      <c r="D74" s="114"/>
      <c r="E74" s="114"/>
      <c r="F74" s="114"/>
      <c r="G74" s="118"/>
      <c r="H74" s="112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2"/>
      <c r="U74" s="114"/>
      <c r="V74" s="112"/>
      <c r="W74" s="114"/>
      <c r="X74" s="114"/>
      <c r="Y74" s="114"/>
      <c r="Z74" s="114"/>
      <c r="AA74" s="114"/>
      <c r="AB74" s="114"/>
      <c r="AC74" s="112">
        <v>8.0</v>
      </c>
      <c r="AD74" s="114"/>
      <c r="AE74" s="114"/>
      <c r="AF74" s="114"/>
      <c r="AG74" s="114"/>
      <c r="AH74" s="114"/>
      <c r="AI74" s="114"/>
      <c r="AJ74" s="114"/>
      <c r="AK74" s="119"/>
      <c r="AL74" s="116">
        <f t="shared" si="1"/>
        <v>8</v>
      </c>
      <c r="AM74" s="117">
        <f t="shared" si="2"/>
        <v>1</v>
      </c>
    </row>
    <row r="75" ht="15.75" customHeight="1">
      <c r="A75" s="109">
        <v>73.0</v>
      </c>
      <c r="B75" s="110" t="s">
        <v>305</v>
      </c>
      <c r="C75" s="121"/>
      <c r="D75" s="114"/>
      <c r="E75" s="114"/>
      <c r="F75" s="114"/>
      <c r="G75" s="118"/>
      <c r="H75" s="112"/>
      <c r="I75" s="112"/>
      <c r="J75" s="112"/>
      <c r="K75" s="112"/>
      <c r="L75" s="112"/>
      <c r="M75" s="112"/>
      <c r="N75" s="114"/>
      <c r="O75" s="112"/>
      <c r="P75" s="114"/>
      <c r="Q75" s="112"/>
      <c r="R75" s="114"/>
      <c r="S75" s="114"/>
      <c r="T75" s="114"/>
      <c r="U75" s="114"/>
      <c r="V75" s="114"/>
      <c r="W75" s="114"/>
      <c r="X75" s="114"/>
      <c r="Y75" s="114"/>
      <c r="Z75" s="112"/>
      <c r="AA75" s="114"/>
      <c r="AB75" s="114"/>
      <c r="AC75" s="114"/>
      <c r="AD75" s="112">
        <v>2.0</v>
      </c>
      <c r="AE75" s="114"/>
      <c r="AF75" s="112"/>
      <c r="AG75" s="114"/>
      <c r="AH75" s="112"/>
      <c r="AI75" s="114"/>
      <c r="AJ75" s="112"/>
      <c r="AK75" s="119"/>
      <c r="AL75" s="116">
        <f t="shared" si="1"/>
        <v>2</v>
      </c>
      <c r="AM75" s="117">
        <f t="shared" si="2"/>
        <v>1</v>
      </c>
    </row>
    <row r="76" ht="15.75" customHeight="1">
      <c r="A76" s="109">
        <v>74.0</v>
      </c>
      <c r="B76" s="142" t="s">
        <v>342</v>
      </c>
      <c r="C76" s="121"/>
      <c r="D76" s="114"/>
      <c r="E76" s="114"/>
      <c r="F76" s="114"/>
      <c r="G76" s="118"/>
      <c r="H76" s="112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2"/>
      <c r="V76" s="114"/>
      <c r="W76" s="114"/>
      <c r="X76" s="114"/>
      <c r="Y76" s="112"/>
      <c r="Z76" s="114"/>
      <c r="AA76" s="114"/>
      <c r="AB76" s="114"/>
      <c r="AC76" s="114"/>
      <c r="AD76" s="112"/>
      <c r="AE76" s="112">
        <v>2.0</v>
      </c>
      <c r="AF76" s="112"/>
      <c r="AG76" s="112">
        <v>2.0</v>
      </c>
      <c r="AH76" s="112">
        <v>2.0</v>
      </c>
      <c r="AI76" s="114"/>
      <c r="AJ76" s="114"/>
      <c r="AK76" s="119"/>
      <c r="AL76" s="116">
        <f t="shared" si="1"/>
        <v>6</v>
      </c>
      <c r="AM76" s="117">
        <f t="shared" si="2"/>
        <v>3</v>
      </c>
    </row>
    <row r="77" ht="15.75" customHeight="1">
      <c r="A77" s="109">
        <v>75.0</v>
      </c>
      <c r="B77" s="142" t="s">
        <v>47</v>
      </c>
      <c r="C77" s="121"/>
      <c r="D77" s="114"/>
      <c r="E77" s="114"/>
      <c r="F77" s="114"/>
      <c r="G77" s="118"/>
      <c r="H77" s="114"/>
      <c r="I77" s="112"/>
      <c r="J77" s="114"/>
      <c r="K77" s="114"/>
      <c r="L77" s="114"/>
      <c r="M77" s="114"/>
      <c r="N77" s="114"/>
      <c r="O77" s="114"/>
      <c r="P77" s="114"/>
      <c r="Q77" s="112"/>
      <c r="R77" s="114"/>
      <c r="S77" s="114"/>
      <c r="T77" s="114"/>
      <c r="U77" s="114"/>
      <c r="V77" s="114"/>
      <c r="W77" s="112"/>
      <c r="X77" s="112"/>
      <c r="Y77" s="114"/>
      <c r="Z77" s="112"/>
      <c r="AA77" s="112"/>
      <c r="AB77" s="114"/>
      <c r="AC77" s="114"/>
      <c r="AD77" s="112"/>
      <c r="AE77" s="112">
        <v>3.0</v>
      </c>
      <c r="AF77" s="112"/>
      <c r="AG77" s="112"/>
      <c r="AH77" s="112"/>
      <c r="AI77" s="114"/>
      <c r="AJ77" s="114"/>
      <c r="AK77" s="119"/>
      <c r="AL77" s="116">
        <f t="shared" si="1"/>
        <v>3</v>
      </c>
      <c r="AM77" s="117">
        <f t="shared" si="2"/>
        <v>1</v>
      </c>
    </row>
    <row r="78" ht="15.75" customHeight="1">
      <c r="A78" s="109">
        <v>76.0</v>
      </c>
      <c r="B78" s="142" t="s">
        <v>257</v>
      </c>
      <c r="C78" s="121"/>
      <c r="D78" s="114"/>
      <c r="E78" s="114"/>
      <c r="F78" s="114"/>
      <c r="G78" s="118"/>
      <c r="H78" s="114"/>
      <c r="I78" s="112"/>
      <c r="J78" s="114"/>
      <c r="K78" s="114"/>
      <c r="L78" s="114"/>
      <c r="M78" s="114"/>
      <c r="N78" s="114"/>
      <c r="O78" s="112"/>
      <c r="P78" s="114"/>
      <c r="Q78" s="114"/>
      <c r="R78" s="112"/>
      <c r="S78" s="114"/>
      <c r="T78" s="112"/>
      <c r="U78" s="112"/>
      <c r="V78" s="114"/>
      <c r="W78" s="112"/>
      <c r="X78" s="112"/>
      <c r="Y78" s="114"/>
      <c r="Z78" s="112"/>
      <c r="AA78" s="114"/>
      <c r="AB78" s="114"/>
      <c r="AC78" s="112"/>
      <c r="AD78" s="112"/>
      <c r="AE78" s="112">
        <v>4.0</v>
      </c>
      <c r="AF78" s="112"/>
      <c r="AG78" s="112"/>
      <c r="AH78" s="112"/>
      <c r="AI78" s="112"/>
      <c r="AJ78" s="114"/>
      <c r="AK78" s="115"/>
      <c r="AL78" s="116">
        <f t="shared" si="1"/>
        <v>4</v>
      </c>
      <c r="AM78" s="117">
        <f t="shared" si="2"/>
        <v>1</v>
      </c>
    </row>
    <row r="79" ht="15.75" customHeight="1">
      <c r="A79" s="109">
        <v>77.0</v>
      </c>
      <c r="B79" s="142" t="s">
        <v>90</v>
      </c>
      <c r="C79" s="121"/>
      <c r="D79" s="114"/>
      <c r="E79" s="114"/>
      <c r="F79" s="114"/>
      <c r="G79" s="118"/>
      <c r="H79" s="114"/>
      <c r="I79" s="114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>
        <v>6.0</v>
      </c>
      <c r="AG79" s="112"/>
      <c r="AH79" s="112"/>
      <c r="AI79" s="112"/>
      <c r="AJ79" s="114"/>
      <c r="AK79" s="115"/>
      <c r="AL79" s="116">
        <f t="shared" si="1"/>
        <v>6</v>
      </c>
      <c r="AM79" s="117">
        <f t="shared" si="2"/>
        <v>1</v>
      </c>
    </row>
    <row r="80" ht="15.75" customHeight="1">
      <c r="A80" s="109">
        <v>78.0</v>
      </c>
      <c r="B80" s="142" t="s">
        <v>128</v>
      </c>
      <c r="C80" s="121"/>
      <c r="D80" s="114"/>
      <c r="E80" s="114"/>
      <c r="F80" s="114"/>
      <c r="G80" s="118"/>
      <c r="H80" s="114"/>
      <c r="I80" s="114"/>
      <c r="J80" s="114"/>
      <c r="K80" s="112"/>
      <c r="L80" s="114"/>
      <c r="M80" s="114"/>
      <c r="N80" s="112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2"/>
      <c r="Z80" s="114"/>
      <c r="AA80" s="114"/>
      <c r="AB80" s="114"/>
      <c r="AC80" s="114"/>
      <c r="AD80" s="114"/>
      <c r="AE80" s="114"/>
      <c r="AF80" s="114"/>
      <c r="AG80" s="112">
        <v>3.0</v>
      </c>
      <c r="AH80" s="112">
        <v>1.0</v>
      </c>
      <c r="AI80" s="114"/>
      <c r="AJ80" s="114"/>
      <c r="AK80" s="119"/>
      <c r="AL80" s="116">
        <f t="shared" si="1"/>
        <v>4</v>
      </c>
      <c r="AM80" s="117">
        <f t="shared" si="2"/>
        <v>2</v>
      </c>
    </row>
    <row r="81" ht="15.75" customHeight="1">
      <c r="A81" s="109">
        <v>79.0</v>
      </c>
      <c r="B81" s="142" t="s">
        <v>101</v>
      </c>
      <c r="C81" s="121"/>
      <c r="D81" s="114"/>
      <c r="E81" s="114"/>
      <c r="F81" s="114"/>
      <c r="G81" s="118"/>
      <c r="H81" s="114"/>
      <c r="I81" s="114"/>
      <c r="J81" s="114"/>
      <c r="K81" s="112"/>
      <c r="L81" s="114"/>
      <c r="M81" s="114"/>
      <c r="N81" s="112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2"/>
      <c r="Z81" s="114"/>
      <c r="AA81" s="114"/>
      <c r="AB81" s="114"/>
      <c r="AC81" s="114"/>
      <c r="AD81" s="114"/>
      <c r="AE81" s="114"/>
      <c r="AF81" s="114"/>
      <c r="AG81" s="112">
        <v>6.0</v>
      </c>
      <c r="AH81" s="112">
        <v>1.0</v>
      </c>
      <c r="AI81" s="112">
        <v>4.0</v>
      </c>
      <c r="AJ81" s="112">
        <v>6.0</v>
      </c>
      <c r="AK81" s="119"/>
      <c r="AL81" s="116">
        <f t="shared" si="1"/>
        <v>17</v>
      </c>
      <c r="AM81" s="117">
        <f t="shared" si="2"/>
        <v>4</v>
      </c>
    </row>
    <row r="82" ht="15.75" customHeight="1">
      <c r="A82" s="109">
        <v>80.0</v>
      </c>
      <c r="B82" s="142" t="s">
        <v>21</v>
      </c>
      <c r="C82" s="121"/>
      <c r="D82" s="114"/>
      <c r="E82" s="114"/>
      <c r="F82" s="114"/>
      <c r="G82" s="118"/>
      <c r="H82" s="114"/>
      <c r="I82" s="114"/>
      <c r="J82" s="114"/>
      <c r="K82" s="114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4"/>
      <c r="W82" s="114"/>
      <c r="X82" s="114"/>
      <c r="Y82" s="114"/>
      <c r="Z82" s="114"/>
      <c r="AA82" s="112"/>
      <c r="AB82" s="112"/>
      <c r="AC82" s="112"/>
      <c r="AD82" s="112"/>
      <c r="AE82" s="112"/>
      <c r="AF82" s="114"/>
      <c r="AG82" s="114"/>
      <c r="AH82" s="112">
        <v>4.0</v>
      </c>
      <c r="AI82" s="114"/>
      <c r="AJ82" s="112"/>
      <c r="AK82" s="115"/>
      <c r="AL82" s="116">
        <f t="shared" si="1"/>
        <v>4</v>
      </c>
      <c r="AM82" s="117">
        <f t="shared" si="2"/>
        <v>1</v>
      </c>
    </row>
    <row r="83" ht="15.75" customHeight="1">
      <c r="A83" s="109">
        <v>81.0</v>
      </c>
      <c r="B83" s="142" t="s">
        <v>314</v>
      </c>
      <c r="C83" s="121"/>
      <c r="D83" s="114"/>
      <c r="E83" s="114"/>
      <c r="F83" s="114"/>
      <c r="G83" s="118"/>
      <c r="H83" s="114"/>
      <c r="I83" s="114"/>
      <c r="J83" s="114"/>
      <c r="K83" s="114"/>
      <c r="L83" s="114"/>
      <c r="M83" s="112"/>
      <c r="N83" s="112"/>
      <c r="O83" s="112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2"/>
      <c r="AD83" s="114"/>
      <c r="AE83" s="114"/>
      <c r="AF83" s="114"/>
      <c r="AG83" s="114"/>
      <c r="AH83" s="114"/>
      <c r="AI83" s="114"/>
      <c r="AJ83" s="112">
        <v>1.0</v>
      </c>
      <c r="AK83" s="119"/>
      <c r="AL83" s="116">
        <f t="shared" si="1"/>
        <v>1</v>
      </c>
      <c r="AM83" s="117">
        <f t="shared" si="2"/>
        <v>1</v>
      </c>
    </row>
    <row r="84" ht="15.75" customHeight="1">
      <c r="A84" s="109">
        <v>82.0</v>
      </c>
      <c r="B84" s="142"/>
      <c r="C84" s="121"/>
      <c r="D84" s="114"/>
      <c r="E84" s="114"/>
      <c r="F84" s="114"/>
      <c r="G84" s="118"/>
      <c r="H84" s="114"/>
      <c r="I84" s="114"/>
      <c r="J84" s="114"/>
      <c r="K84" s="114"/>
      <c r="L84" s="114"/>
      <c r="M84" s="112"/>
      <c r="N84" s="114"/>
      <c r="O84" s="112"/>
      <c r="P84" s="114"/>
      <c r="Q84" s="114"/>
      <c r="R84" s="114"/>
      <c r="S84" s="114"/>
      <c r="T84" s="114"/>
      <c r="U84" s="114"/>
      <c r="V84" s="112"/>
      <c r="W84" s="114"/>
      <c r="X84" s="114"/>
      <c r="Y84" s="114"/>
      <c r="Z84" s="114"/>
      <c r="AA84" s="114"/>
      <c r="AB84" s="114"/>
      <c r="AC84" s="114"/>
      <c r="AD84" s="112"/>
      <c r="AE84" s="114"/>
      <c r="AF84" s="112"/>
      <c r="AG84" s="114"/>
      <c r="AH84" s="114"/>
      <c r="AI84" s="112"/>
      <c r="AJ84" s="112"/>
      <c r="AK84" s="115"/>
      <c r="AL84" s="116">
        <f t="shared" si="1"/>
        <v>0</v>
      </c>
      <c r="AM84" s="117">
        <f t="shared" si="2"/>
        <v>0</v>
      </c>
    </row>
    <row r="85" ht="15.75" customHeight="1">
      <c r="A85" s="109">
        <v>83.0</v>
      </c>
      <c r="B85" s="142"/>
      <c r="C85" s="121"/>
      <c r="D85" s="114"/>
      <c r="E85" s="114"/>
      <c r="F85" s="114"/>
      <c r="G85" s="118"/>
      <c r="H85" s="114"/>
      <c r="I85" s="114"/>
      <c r="J85" s="114"/>
      <c r="K85" s="114"/>
      <c r="L85" s="114"/>
      <c r="M85" s="112"/>
      <c r="N85" s="114"/>
      <c r="O85" s="114"/>
      <c r="P85" s="114"/>
      <c r="Q85" s="114"/>
      <c r="R85" s="114"/>
      <c r="S85" s="114"/>
      <c r="T85" s="114"/>
      <c r="U85" s="112"/>
      <c r="V85" s="114"/>
      <c r="W85" s="114"/>
      <c r="X85" s="114"/>
      <c r="Y85" s="114"/>
      <c r="Z85" s="114"/>
      <c r="AA85" s="114"/>
      <c r="AB85" s="114"/>
      <c r="AC85" s="114"/>
      <c r="AD85" s="114"/>
      <c r="AE85" s="112"/>
      <c r="AF85" s="114"/>
      <c r="AG85" s="114"/>
      <c r="AH85" s="114"/>
      <c r="AI85" s="114"/>
      <c r="AJ85" s="114"/>
      <c r="AK85" s="119"/>
      <c r="AL85" s="116">
        <f t="shared" si="1"/>
        <v>0</v>
      </c>
      <c r="AM85" s="117">
        <f t="shared" si="2"/>
        <v>0</v>
      </c>
    </row>
    <row r="86" ht="15.75" customHeight="1">
      <c r="A86" s="109">
        <v>84.0</v>
      </c>
      <c r="B86" s="142"/>
      <c r="C86" s="121"/>
      <c r="D86" s="114"/>
      <c r="E86" s="114"/>
      <c r="F86" s="114"/>
      <c r="G86" s="118"/>
      <c r="H86" s="114"/>
      <c r="I86" s="114"/>
      <c r="J86" s="114"/>
      <c r="K86" s="114"/>
      <c r="L86" s="114"/>
      <c r="M86" s="112"/>
      <c r="N86" s="114"/>
      <c r="O86" s="112"/>
      <c r="P86" s="114"/>
      <c r="Q86" s="112"/>
      <c r="R86" s="114"/>
      <c r="S86" s="114"/>
      <c r="T86" s="112"/>
      <c r="U86" s="112"/>
      <c r="V86" s="112"/>
      <c r="W86" s="114"/>
      <c r="X86" s="114"/>
      <c r="Y86" s="114"/>
      <c r="Z86" s="112"/>
      <c r="AA86" s="114"/>
      <c r="AB86" s="114"/>
      <c r="AC86" s="114"/>
      <c r="AD86" s="114"/>
      <c r="AE86" s="114"/>
      <c r="AF86" s="112"/>
      <c r="AG86" s="114"/>
      <c r="AH86" s="114"/>
      <c r="AI86" s="114"/>
      <c r="AJ86" s="114"/>
      <c r="AK86" s="119"/>
      <c r="AL86" s="116">
        <f t="shared" si="1"/>
        <v>0</v>
      </c>
      <c r="AM86" s="117">
        <f t="shared" si="2"/>
        <v>0</v>
      </c>
    </row>
    <row r="87" ht="15.75" customHeight="1">
      <c r="A87" s="109">
        <v>85.0</v>
      </c>
      <c r="B87" s="142"/>
      <c r="C87" s="121"/>
      <c r="D87" s="114"/>
      <c r="E87" s="114"/>
      <c r="F87" s="114"/>
      <c r="G87" s="118"/>
      <c r="H87" s="114"/>
      <c r="I87" s="114"/>
      <c r="J87" s="114"/>
      <c r="K87" s="114"/>
      <c r="L87" s="114"/>
      <c r="M87" s="112"/>
      <c r="N87" s="114"/>
      <c r="O87" s="114"/>
      <c r="P87" s="114"/>
      <c r="Q87" s="114"/>
      <c r="R87" s="114"/>
      <c r="S87" s="114"/>
      <c r="T87" s="114"/>
      <c r="U87" s="112"/>
      <c r="V87" s="114"/>
      <c r="W87" s="114"/>
      <c r="X87" s="112"/>
      <c r="Y87" s="114"/>
      <c r="Z87" s="112"/>
      <c r="AA87" s="114"/>
      <c r="AB87" s="114"/>
      <c r="AC87" s="114"/>
      <c r="AD87" s="114"/>
      <c r="AE87" s="114"/>
      <c r="AF87" s="112"/>
      <c r="AG87" s="112"/>
      <c r="AH87" s="114"/>
      <c r="AI87" s="114"/>
      <c r="AJ87" s="114"/>
      <c r="AK87" s="119"/>
      <c r="AL87" s="116">
        <f t="shared" si="1"/>
        <v>0</v>
      </c>
      <c r="AM87" s="117">
        <f t="shared" si="2"/>
        <v>0</v>
      </c>
    </row>
    <row r="88" ht="15.75" customHeight="1">
      <c r="A88" s="109">
        <v>86.0</v>
      </c>
      <c r="B88" s="142"/>
      <c r="C88" s="121"/>
      <c r="D88" s="114"/>
      <c r="E88" s="114"/>
      <c r="F88" s="114"/>
      <c r="G88" s="118"/>
      <c r="H88" s="114"/>
      <c r="I88" s="114"/>
      <c r="J88" s="114"/>
      <c r="K88" s="114"/>
      <c r="L88" s="114"/>
      <c r="M88" s="112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2"/>
      <c r="AG88" s="114"/>
      <c r="AH88" s="114"/>
      <c r="AI88" s="114"/>
      <c r="AJ88" s="114"/>
      <c r="AK88" s="119"/>
      <c r="AL88" s="116">
        <f t="shared" si="1"/>
        <v>0</v>
      </c>
      <c r="AM88" s="117">
        <f t="shared" si="2"/>
        <v>0</v>
      </c>
    </row>
    <row r="89" ht="15.75" customHeight="1">
      <c r="A89" s="109">
        <v>87.0</v>
      </c>
      <c r="B89" s="142"/>
      <c r="C89" s="121"/>
      <c r="D89" s="114"/>
      <c r="E89" s="114"/>
      <c r="F89" s="114"/>
      <c r="G89" s="118"/>
      <c r="H89" s="114"/>
      <c r="I89" s="114"/>
      <c r="J89" s="114"/>
      <c r="K89" s="114"/>
      <c r="L89" s="114"/>
      <c r="M89" s="114"/>
      <c r="N89" s="112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2"/>
      <c r="AG89" s="114"/>
      <c r="AH89" s="114"/>
      <c r="AI89" s="114"/>
      <c r="AJ89" s="114"/>
      <c r="AK89" s="119"/>
      <c r="AL89" s="116">
        <f t="shared" si="1"/>
        <v>0</v>
      </c>
      <c r="AM89" s="117">
        <f t="shared" si="2"/>
        <v>0</v>
      </c>
    </row>
    <row r="90" ht="15.75" customHeight="1">
      <c r="A90" s="109">
        <v>88.0</v>
      </c>
      <c r="B90" s="142"/>
      <c r="C90" s="121"/>
      <c r="D90" s="114"/>
      <c r="E90" s="114"/>
      <c r="F90" s="114"/>
      <c r="G90" s="118"/>
      <c r="H90" s="114"/>
      <c r="I90" s="114"/>
      <c r="J90" s="114"/>
      <c r="K90" s="114"/>
      <c r="L90" s="114"/>
      <c r="M90" s="114"/>
      <c r="N90" s="112"/>
      <c r="O90" s="114"/>
      <c r="P90" s="112"/>
      <c r="Q90" s="112"/>
      <c r="R90" s="112"/>
      <c r="S90" s="112"/>
      <c r="T90" s="112"/>
      <c r="U90" s="112"/>
      <c r="V90" s="114"/>
      <c r="W90" s="112"/>
      <c r="X90" s="112"/>
      <c r="Y90" s="114"/>
      <c r="Z90" s="114"/>
      <c r="AA90" s="114"/>
      <c r="AB90" s="114"/>
      <c r="AC90" s="114"/>
      <c r="AD90" s="114"/>
      <c r="AE90" s="114"/>
      <c r="AF90" s="114"/>
      <c r="AG90" s="112"/>
      <c r="AH90" s="114"/>
      <c r="AI90" s="114"/>
      <c r="AJ90" s="114"/>
      <c r="AK90" s="119"/>
      <c r="AL90" s="116">
        <f t="shared" si="1"/>
        <v>0</v>
      </c>
      <c r="AM90" s="117">
        <f t="shared" si="2"/>
        <v>0</v>
      </c>
    </row>
    <row r="91" ht="15.75" customHeight="1">
      <c r="A91" s="109">
        <v>89.0</v>
      </c>
      <c r="B91" s="142"/>
      <c r="C91" s="121"/>
      <c r="D91" s="114"/>
      <c r="E91" s="114"/>
      <c r="F91" s="114"/>
      <c r="G91" s="118"/>
      <c r="H91" s="114"/>
      <c r="I91" s="114"/>
      <c r="J91" s="114"/>
      <c r="K91" s="114"/>
      <c r="L91" s="114"/>
      <c r="M91" s="114"/>
      <c r="N91" s="112"/>
      <c r="O91" s="114"/>
      <c r="P91" s="114"/>
      <c r="Q91" s="112"/>
      <c r="R91" s="112"/>
      <c r="S91" s="114"/>
      <c r="T91" s="112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2"/>
      <c r="AJ91" s="114"/>
      <c r="AK91" s="119"/>
      <c r="AL91" s="116">
        <f t="shared" si="1"/>
        <v>0</v>
      </c>
      <c r="AM91" s="117">
        <f t="shared" si="2"/>
        <v>0</v>
      </c>
    </row>
    <row r="92" ht="15.75" customHeight="1">
      <c r="A92" s="109">
        <v>90.0</v>
      </c>
      <c r="B92" s="142"/>
      <c r="C92" s="121"/>
      <c r="D92" s="114"/>
      <c r="E92" s="114"/>
      <c r="F92" s="114"/>
      <c r="G92" s="118"/>
      <c r="H92" s="114"/>
      <c r="I92" s="114"/>
      <c r="J92" s="114"/>
      <c r="K92" s="114"/>
      <c r="L92" s="114"/>
      <c r="M92" s="114"/>
      <c r="N92" s="112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9"/>
      <c r="AL92" s="116">
        <f t="shared" si="1"/>
        <v>0</v>
      </c>
      <c r="AM92" s="117">
        <f t="shared" si="2"/>
        <v>0</v>
      </c>
    </row>
    <row r="93" ht="15.75" customHeight="1">
      <c r="A93" s="109">
        <v>91.0</v>
      </c>
      <c r="B93" s="142"/>
      <c r="C93" s="121"/>
      <c r="D93" s="114"/>
      <c r="E93" s="114"/>
      <c r="F93" s="114"/>
      <c r="G93" s="118"/>
      <c r="H93" s="114"/>
      <c r="I93" s="114"/>
      <c r="J93" s="114"/>
      <c r="K93" s="114"/>
      <c r="L93" s="114"/>
      <c r="M93" s="114"/>
      <c r="N93" s="114"/>
      <c r="O93" s="112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9"/>
      <c r="AL93" s="116">
        <f t="shared" si="1"/>
        <v>0</v>
      </c>
      <c r="AM93" s="117">
        <f t="shared" si="2"/>
        <v>0</v>
      </c>
    </row>
    <row r="94" ht="15.75" customHeight="1">
      <c r="A94" s="109">
        <v>92.0</v>
      </c>
      <c r="B94" s="142"/>
      <c r="C94" s="121"/>
      <c r="D94" s="114"/>
      <c r="E94" s="114"/>
      <c r="F94" s="114"/>
      <c r="G94" s="118"/>
      <c r="H94" s="114"/>
      <c r="I94" s="114"/>
      <c r="J94" s="114"/>
      <c r="K94" s="114"/>
      <c r="L94" s="114"/>
      <c r="M94" s="114"/>
      <c r="N94" s="114"/>
      <c r="O94" s="112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9"/>
      <c r="AL94" s="116">
        <f t="shared" si="1"/>
        <v>0</v>
      </c>
      <c r="AM94" s="117">
        <f t="shared" si="2"/>
        <v>0</v>
      </c>
    </row>
    <row r="95" ht="15.75" customHeight="1">
      <c r="A95" s="109">
        <v>93.0</v>
      </c>
      <c r="B95" s="142"/>
      <c r="C95" s="121"/>
      <c r="D95" s="114"/>
      <c r="E95" s="114"/>
      <c r="F95" s="114"/>
      <c r="G95" s="118"/>
      <c r="H95" s="114"/>
      <c r="I95" s="114"/>
      <c r="J95" s="114"/>
      <c r="K95" s="114"/>
      <c r="L95" s="114"/>
      <c r="M95" s="114"/>
      <c r="N95" s="114"/>
      <c r="O95" s="112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9"/>
      <c r="AL95" s="116">
        <f t="shared" si="1"/>
        <v>0</v>
      </c>
      <c r="AM95" s="117">
        <f t="shared" si="2"/>
        <v>0</v>
      </c>
    </row>
    <row r="96" ht="15.75" customHeight="1">
      <c r="A96" s="109">
        <v>94.0</v>
      </c>
      <c r="B96" s="142"/>
      <c r="C96" s="121"/>
      <c r="D96" s="114"/>
      <c r="E96" s="114"/>
      <c r="F96" s="114"/>
      <c r="G96" s="118"/>
      <c r="H96" s="114"/>
      <c r="I96" s="114"/>
      <c r="J96" s="114"/>
      <c r="K96" s="114"/>
      <c r="L96" s="114"/>
      <c r="M96" s="114"/>
      <c r="N96" s="114"/>
      <c r="O96" s="114"/>
      <c r="P96" s="112"/>
      <c r="Q96" s="112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9"/>
      <c r="AL96" s="116">
        <f t="shared" si="1"/>
        <v>0</v>
      </c>
      <c r="AM96" s="117">
        <f t="shared" si="2"/>
        <v>0</v>
      </c>
    </row>
    <row r="97" ht="15.75" customHeight="1">
      <c r="A97" s="109">
        <v>95.0</v>
      </c>
      <c r="B97" s="142"/>
      <c r="C97" s="121"/>
      <c r="D97" s="114"/>
      <c r="E97" s="114"/>
      <c r="F97" s="114"/>
      <c r="G97" s="118"/>
      <c r="H97" s="114"/>
      <c r="I97" s="114"/>
      <c r="J97" s="114"/>
      <c r="K97" s="114"/>
      <c r="L97" s="114"/>
      <c r="M97" s="114"/>
      <c r="N97" s="114"/>
      <c r="O97" s="114"/>
      <c r="P97" s="114"/>
      <c r="Q97" s="112"/>
      <c r="R97" s="112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9"/>
      <c r="AL97" s="116">
        <f t="shared" si="1"/>
        <v>0</v>
      </c>
      <c r="AM97" s="117">
        <f t="shared" si="2"/>
        <v>0</v>
      </c>
    </row>
    <row r="98" ht="15.75" customHeight="1">
      <c r="A98" s="109">
        <v>96.0</v>
      </c>
      <c r="B98" s="142"/>
      <c r="C98" s="121"/>
      <c r="D98" s="114"/>
      <c r="E98" s="114"/>
      <c r="F98" s="114"/>
      <c r="G98" s="118"/>
      <c r="H98" s="114"/>
      <c r="I98" s="114"/>
      <c r="J98" s="114"/>
      <c r="K98" s="114"/>
      <c r="L98" s="114"/>
      <c r="M98" s="114"/>
      <c r="N98" s="114"/>
      <c r="O98" s="114"/>
      <c r="P98" s="114"/>
      <c r="Q98" s="112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9"/>
      <c r="AL98" s="116">
        <f t="shared" si="1"/>
        <v>0</v>
      </c>
      <c r="AM98" s="117">
        <f t="shared" si="2"/>
        <v>0</v>
      </c>
    </row>
    <row r="99" ht="15.75" customHeight="1">
      <c r="A99" s="109">
        <v>97.0</v>
      </c>
      <c r="B99" s="142"/>
      <c r="C99" s="121"/>
      <c r="D99" s="114"/>
      <c r="E99" s="114"/>
      <c r="F99" s="114"/>
      <c r="G99" s="118"/>
      <c r="H99" s="114"/>
      <c r="I99" s="114"/>
      <c r="J99" s="114"/>
      <c r="K99" s="114"/>
      <c r="L99" s="114"/>
      <c r="M99" s="114"/>
      <c r="N99" s="114"/>
      <c r="O99" s="114"/>
      <c r="P99" s="114"/>
      <c r="Q99" s="112"/>
      <c r="R99" s="112"/>
      <c r="S99" s="114"/>
      <c r="T99" s="112"/>
      <c r="U99" s="114"/>
      <c r="V99" s="114"/>
      <c r="W99" s="114"/>
      <c r="X99" s="114"/>
      <c r="Y99" s="114"/>
      <c r="Z99" s="114"/>
      <c r="AA99" s="114"/>
      <c r="AB99" s="114"/>
      <c r="AC99" s="114"/>
      <c r="AD99" s="112"/>
      <c r="AE99" s="114"/>
      <c r="AF99" s="114"/>
      <c r="AG99" s="114"/>
      <c r="AH99" s="114"/>
      <c r="AI99" s="114"/>
      <c r="AJ99" s="112"/>
      <c r="AK99" s="119"/>
      <c r="AL99" s="116">
        <f t="shared" si="1"/>
        <v>0</v>
      </c>
      <c r="AM99" s="117">
        <f t="shared" si="2"/>
        <v>0</v>
      </c>
    </row>
    <row r="100" ht="15.75" customHeight="1">
      <c r="A100" s="109">
        <v>98.0</v>
      </c>
      <c r="B100" s="142"/>
      <c r="C100" s="121"/>
      <c r="D100" s="114"/>
      <c r="E100" s="114"/>
      <c r="F100" s="114"/>
      <c r="G100" s="118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2"/>
      <c r="S100" s="112"/>
      <c r="T100" s="112"/>
      <c r="U100" s="114"/>
      <c r="V100" s="114"/>
      <c r="W100" s="114"/>
      <c r="X100" s="112"/>
      <c r="Y100" s="114"/>
      <c r="Z100" s="112"/>
      <c r="AA100" s="112"/>
      <c r="AB100" s="112"/>
      <c r="AC100" s="114"/>
      <c r="AD100" s="112"/>
      <c r="AE100" s="112"/>
      <c r="AF100" s="112"/>
      <c r="AG100" s="112"/>
      <c r="AH100" s="114"/>
      <c r="AI100" s="112"/>
      <c r="AJ100" s="112"/>
      <c r="AK100" s="115"/>
      <c r="AL100" s="116">
        <f t="shared" si="1"/>
        <v>0</v>
      </c>
      <c r="AM100" s="117">
        <f t="shared" si="2"/>
        <v>0</v>
      </c>
    </row>
    <row r="101" ht="15.75" customHeight="1">
      <c r="A101" s="109">
        <v>99.0</v>
      </c>
      <c r="B101" s="142"/>
      <c r="C101" s="121"/>
      <c r="D101" s="114"/>
      <c r="E101" s="114"/>
      <c r="F101" s="114"/>
      <c r="G101" s="118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2"/>
      <c r="S101" s="114"/>
      <c r="T101" s="112"/>
      <c r="U101" s="114"/>
      <c r="V101" s="114"/>
      <c r="W101" s="114"/>
      <c r="X101" s="112"/>
      <c r="Y101" s="114"/>
      <c r="Z101" s="114"/>
      <c r="AA101" s="114"/>
      <c r="AB101" s="112"/>
      <c r="AC101" s="112"/>
      <c r="AD101" s="112"/>
      <c r="AE101" s="112"/>
      <c r="AF101" s="114"/>
      <c r="AG101" s="114"/>
      <c r="AH101" s="114"/>
      <c r="AI101" s="114"/>
      <c r="AJ101" s="114"/>
      <c r="AK101" s="119"/>
      <c r="AL101" s="116">
        <f t="shared" si="1"/>
        <v>0</v>
      </c>
      <c r="AM101" s="117">
        <f t="shared" si="2"/>
        <v>0</v>
      </c>
    </row>
    <row r="102" ht="15.75" customHeight="1">
      <c r="A102" s="109">
        <v>100.0</v>
      </c>
      <c r="B102" s="142"/>
      <c r="C102" s="121"/>
      <c r="D102" s="114"/>
      <c r="E102" s="114"/>
      <c r="F102" s="114"/>
      <c r="G102" s="118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2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5"/>
      <c r="AL102" s="116">
        <f t="shared" si="1"/>
        <v>0</v>
      </c>
      <c r="AM102" s="117">
        <f t="shared" si="2"/>
        <v>0</v>
      </c>
    </row>
    <row r="103" ht="15.75" customHeight="1">
      <c r="A103" s="109">
        <v>101.0</v>
      </c>
      <c r="B103" s="142"/>
      <c r="C103" s="121"/>
      <c r="D103" s="114"/>
      <c r="E103" s="114"/>
      <c r="F103" s="114"/>
      <c r="G103" s="118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2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9"/>
      <c r="AL103" s="116">
        <f t="shared" si="1"/>
        <v>0</v>
      </c>
      <c r="AM103" s="117">
        <f t="shared" si="2"/>
        <v>0</v>
      </c>
    </row>
    <row r="104" ht="15.75" customHeight="1">
      <c r="A104" s="109">
        <v>102.0</v>
      </c>
      <c r="B104" s="142"/>
      <c r="C104" s="121"/>
      <c r="D104" s="114"/>
      <c r="E104" s="114"/>
      <c r="F104" s="114"/>
      <c r="G104" s="118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2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9"/>
      <c r="AL104" s="116">
        <f t="shared" si="1"/>
        <v>0</v>
      </c>
      <c r="AM104" s="117">
        <f t="shared" si="2"/>
        <v>0</v>
      </c>
    </row>
    <row r="105" ht="15.75" customHeight="1">
      <c r="A105" s="109">
        <v>103.0</v>
      </c>
      <c r="B105" s="142"/>
      <c r="C105" s="121"/>
      <c r="D105" s="114"/>
      <c r="E105" s="114"/>
      <c r="F105" s="114"/>
      <c r="G105" s="118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2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9"/>
      <c r="AL105" s="116">
        <f t="shared" si="1"/>
        <v>0</v>
      </c>
      <c r="AM105" s="117">
        <f t="shared" si="2"/>
        <v>0</v>
      </c>
    </row>
    <row r="106" ht="15.75" customHeight="1">
      <c r="A106" s="109">
        <v>104.0</v>
      </c>
      <c r="B106" s="142"/>
      <c r="C106" s="121"/>
      <c r="D106" s="114"/>
      <c r="E106" s="114"/>
      <c r="F106" s="114"/>
      <c r="G106" s="118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2"/>
      <c r="U106" s="114"/>
      <c r="V106" s="112"/>
      <c r="W106" s="114"/>
      <c r="X106" s="114"/>
      <c r="Y106" s="114"/>
      <c r="Z106" s="114"/>
      <c r="AA106" s="114"/>
      <c r="AB106" s="114"/>
      <c r="AC106" s="114"/>
      <c r="AD106" s="112"/>
      <c r="AE106" s="114"/>
      <c r="AF106" s="114"/>
      <c r="AG106" s="114"/>
      <c r="AH106" s="114"/>
      <c r="AI106" s="114"/>
      <c r="AJ106" s="114"/>
      <c r="AK106" s="119"/>
      <c r="AL106" s="116">
        <f t="shared" si="1"/>
        <v>0</v>
      </c>
      <c r="AM106" s="117">
        <f t="shared" si="2"/>
        <v>0</v>
      </c>
    </row>
    <row r="107" ht="15.75" customHeight="1">
      <c r="A107" s="109">
        <v>105.0</v>
      </c>
      <c r="B107" s="142"/>
      <c r="C107" s="121"/>
      <c r="D107" s="114"/>
      <c r="E107" s="114"/>
      <c r="F107" s="114"/>
      <c r="G107" s="118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2"/>
      <c r="U107" s="114"/>
      <c r="V107" s="114"/>
      <c r="W107" s="114"/>
      <c r="X107" s="114"/>
      <c r="Y107" s="114"/>
      <c r="Z107" s="114"/>
      <c r="AA107" s="112"/>
      <c r="AB107" s="114"/>
      <c r="AC107" s="114"/>
      <c r="AD107" s="114"/>
      <c r="AE107" s="112"/>
      <c r="AF107" s="112"/>
      <c r="AG107" s="114"/>
      <c r="AH107" s="114"/>
      <c r="AI107" s="114"/>
      <c r="AJ107" s="114"/>
      <c r="AK107" s="119"/>
      <c r="AL107" s="116">
        <f t="shared" si="1"/>
        <v>0</v>
      </c>
      <c r="AM107" s="117">
        <f t="shared" si="2"/>
        <v>0</v>
      </c>
    </row>
    <row r="108" ht="15.75" customHeight="1">
      <c r="A108" s="109">
        <v>106.0</v>
      </c>
      <c r="B108" s="142"/>
      <c r="C108" s="121"/>
      <c r="D108" s="114"/>
      <c r="E108" s="114"/>
      <c r="F108" s="114"/>
      <c r="G108" s="118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2"/>
      <c r="U108" s="114"/>
      <c r="V108" s="112"/>
      <c r="W108" s="114"/>
      <c r="X108" s="112"/>
      <c r="Y108" s="114"/>
      <c r="Z108" s="112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9"/>
      <c r="AL108" s="116">
        <f t="shared" si="1"/>
        <v>0</v>
      </c>
      <c r="AM108" s="117">
        <f t="shared" si="2"/>
        <v>0</v>
      </c>
    </row>
    <row r="109" ht="15.75" customHeight="1">
      <c r="A109" s="109">
        <v>107.0</v>
      </c>
      <c r="B109" s="142"/>
      <c r="C109" s="121"/>
      <c r="D109" s="114"/>
      <c r="E109" s="114"/>
      <c r="F109" s="114"/>
      <c r="G109" s="118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2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9"/>
      <c r="AL109" s="116">
        <f t="shared" si="1"/>
        <v>0</v>
      </c>
      <c r="AM109" s="117">
        <f t="shared" si="2"/>
        <v>0</v>
      </c>
    </row>
    <row r="110" ht="15.75" customHeight="1">
      <c r="A110" s="109">
        <v>108.0</v>
      </c>
      <c r="B110" s="142"/>
      <c r="C110" s="121"/>
      <c r="D110" s="114"/>
      <c r="E110" s="114"/>
      <c r="F110" s="114"/>
      <c r="G110" s="118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2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9"/>
      <c r="AL110" s="116">
        <f t="shared" si="1"/>
        <v>0</v>
      </c>
      <c r="AM110" s="117">
        <f t="shared" si="2"/>
        <v>0</v>
      </c>
    </row>
    <row r="111" ht="15.75" customHeight="1">
      <c r="A111" s="109">
        <v>109.0</v>
      </c>
      <c r="B111" s="142"/>
      <c r="C111" s="121"/>
      <c r="D111" s="114"/>
      <c r="E111" s="114"/>
      <c r="F111" s="114"/>
      <c r="G111" s="118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2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9"/>
      <c r="AL111" s="116">
        <f t="shared" si="1"/>
        <v>0</v>
      </c>
      <c r="AM111" s="117">
        <f t="shared" si="2"/>
        <v>0</v>
      </c>
    </row>
    <row r="112" ht="15.75" customHeight="1">
      <c r="A112" s="109">
        <v>110.0</v>
      </c>
      <c r="B112" s="142"/>
      <c r="C112" s="121"/>
      <c r="D112" s="114"/>
      <c r="E112" s="114"/>
      <c r="F112" s="114"/>
      <c r="G112" s="118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2"/>
      <c r="Z112" s="114"/>
      <c r="AA112" s="114"/>
      <c r="AB112" s="114"/>
      <c r="AC112" s="114"/>
      <c r="AD112" s="114"/>
      <c r="AE112" s="114"/>
      <c r="AF112" s="114"/>
      <c r="AG112" s="114"/>
      <c r="AH112" s="112"/>
      <c r="AI112" s="114"/>
      <c r="AJ112" s="114"/>
      <c r="AK112" s="119"/>
      <c r="AL112" s="116">
        <f t="shared" si="1"/>
        <v>0</v>
      </c>
      <c r="AM112" s="117">
        <f t="shared" si="2"/>
        <v>0</v>
      </c>
    </row>
    <row r="113" ht="15.75" customHeight="1">
      <c r="A113" s="109">
        <v>111.0</v>
      </c>
      <c r="B113" s="142"/>
      <c r="C113" s="121"/>
      <c r="D113" s="114"/>
      <c r="E113" s="114"/>
      <c r="F113" s="114"/>
      <c r="G113" s="118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2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9"/>
      <c r="AL113" s="116">
        <f t="shared" si="1"/>
        <v>0</v>
      </c>
      <c r="AM113" s="117">
        <f t="shared" si="2"/>
        <v>0</v>
      </c>
    </row>
    <row r="114" ht="15.75" customHeight="1">
      <c r="A114" s="109">
        <v>112.0</v>
      </c>
      <c r="B114" s="142"/>
      <c r="C114" s="121"/>
      <c r="D114" s="114"/>
      <c r="E114" s="114"/>
      <c r="F114" s="114"/>
      <c r="G114" s="118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2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9"/>
      <c r="AL114" s="116">
        <f t="shared" si="1"/>
        <v>0</v>
      </c>
      <c r="AM114" s="117">
        <f t="shared" si="2"/>
        <v>0</v>
      </c>
    </row>
    <row r="115" ht="15.75" customHeight="1">
      <c r="A115" s="109">
        <v>113.0</v>
      </c>
      <c r="B115" s="142"/>
      <c r="C115" s="121"/>
      <c r="D115" s="114"/>
      <c r="E115" s="114"/>
      <c r="F115" s="114"/>
      <c r="G115" s="118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2"/>
      <c r="AA115" s="112"/>
      <c r="AB115" s="112"/>
      <c r="AC115" s="114"/>
      <c r="AD115" s="112"/>
      <c r="AE115" s="112"/>
      <c r="AF115" s="114"/>
      <c r="AG115" s="114"/>
      <c r="AH115" s="114"/>
      <c r="AI115" s="114"/>
      <c r="AJ115" s="114"/>
      <c r="AK115" s="119"/>
      <c r="AL115" s="116">
        <f t="shared" si="1"/>
        <v>0</v>
      </c>
      <c r="AM115" s="117">
        <f t="shared" si="2"/>
        <v>0</v>
      </c>
    </row>
    <row r="116" ht="15.75" customHeight="1">
      <c r="A116" s="109">
        <v>114.0</v>
      </c>
      <c r="B116" s="142"/>
      <c r="C116" s="121"/>
      <c r="D116" s="114"/>
      <c r="E116" s="114"/>
      <c r="F116" s="114"/>
      <c r="G116" s="118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2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9"/>
      <c r="AL116" s="116">
        <f t="shared" si="1"/>
        <v>0</v>
      </c>
      <c r="AM116" s="117">
        <f t="shared" si="2"/>
        <v>0</v>
      </c>
    </row>
    <row r="117" ht="15.75" customHeight="1">
      <c r="A117" s="109">
        <v>115.0</v>
      </c>
      <c r="B117" s="142"/>
      <c r="C117" s="121"/>
      <c r="D117" s="114"/>
      <c r="E117" s="114"/>
      <c r="F117" s="114"/>
      <c r="G117" s="118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2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9"/>
      <c r="AL117" s="116">
        <f t="shared" si="1"/>
        <v>0</v>
      </c>
      <c r="AM117" s="117">
        <f t="shared" si="2"/>
        <v>0</v>
      </c>
    </row>
    <row r="118" ht="15.75" customHeight="1">
      <c r="A118" s="109">
        <v>116.0</v>
      </c>
      <c r="B118" s="142"/>
      <c r="C118" s="121"/>
      <c r="D118" s="114"/>
      <c r="E118" s="114"/>
      <c r="F118" s="114"/>
      <c r="G118" s="118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2"/>
      <c r="AB118" s="114"/>
      <c r="AC118" s="114"/>
      <c r="AD118" s="114"/>
      <c r="AE118" s="112"/>
      <c r="AF118" s="114"/>
      <c r="AG118" s="114"/>
      <c r="AH118" s="114"/>
      <c r="AI118" s="114"/>
      <c r="AJ118" s="114"/>
      <c r="AK118" s="119"/>
      <c r="AL118" s="116">
        <f t="shared" si="1"/>
        <v>0</v>
      </c>
      <c r="AM118" s="117">
        <f t="shared" si="2"/>
        <v>0</v>
      </c>
    </row>
    <row r="119" ht="15.75" customHeight="1">
      <c r="A119" s="109">
        <v>117.0</v>
      </c>
      <c r="B119" s="142"/>
      <c r="C119" s="121"/>
      <c r="D119" s="114"/>
      <c r="E119" s="114"/>
      <c r="F119" s="114"/>
      <c r="G119" s="118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2"/>
      <c r="AD119" s="114"/>
      <c r="AE119" s="114"/>
      <c r="AF119" s="114"/>
      <c r="AG119" s="114"/>
      <c r="AH119" s="114"/>
      <c r="AI119" s="114"/>
      <c r="AJ119" s="114"/>
      <c r="AK119" s="119"/>
      <c r="AL119" s="116">
        <f t="shared" si="1"/>
        <v>0</v>
      </c>
      <c r="AM119" s="117">
        <f t="shared" si="2"/>
        <v>0</v>
      </c>
    </row>
    <row r="120" ht="15.75" customHeight="1">
      <c r="A120" s="109">
        <v>118.0</v>
      </c>
      <c r="B120" s="142"/>
      <c r="C120" s="121"/>
      <c r="D120" s="114"/>
      <c r="E120" s="114"/>
      <c r="F120" s="114"/>
      <c r="G120" s="118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2"/>
      <c r="AE120" s="114"/>
      <c r="AF120" s="114"/>
      <c r="AG120" s="114"/>
      <c r="AH120" s="114"/>
      <c r="AI120" s="114"/>
      <c r="AJ120" s="114"/>
      <c r="AK120" s="119"/>
      <c r="AL120" s="116">
        <f t="shared" si="1"/>
        <v>0</v>
      </c>
      <c r="AM120" s="117">
        <f t="shared" si="2"/>
        <v>0</v>
      </c>
    </row>
    <row r="121" ht="15.75" customHeight="1">
      <c r="A121" s="109">
        <v>119.0</v>
      </c>
      <c r="B121" s="142"/>
      <c r="C121" s="121"/>
      <c r="D121" s="114"/>
      <c r="E121" s="114"/>
      <c r="F121" s="114"/>
      <c r="G121" s="118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2"/>
      <c r="AE121" s="114"/>
      <c r="AF121" s="114"/>
      <c r="AG121" s="114"/>
      <c r="AH121" s="114"/>
      <c r="AI121" s="114"/>
      <c r="AJ121" s="114"/>
      <c r="AK121" s="119"/>
      <c r="AL121" s="116">
        <f t="shared" si="1"/>
        <v>0</v>
      </c>
      <c r="AM121" s="117">
        <f t="shared" si="2"/>
        <v>0</v>
      </c>
    </row>
    <row r="122" ht="15.75" customHeight="1">
      <c r="A122" s="109">
        <v>120.0</v>
      </c>
      <c r="B122" s="142"/>
      <c r="C122" s="121"/>
      <c r="D122" s="114"/>
      <c r="E122" s="114"/>
      <c r="F122" s="114"/>
      <c r="G122" s="118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2"/>
      <c r="AG122" s="114"/>
      <c r="AH122" s="114"/>
      <c r="AI122" s="114"/>
      <c r="AJ122" s="114"/>
      <c r="AK122" s="119"/>
      <c r="AL122" s="116">
        <f t="shared" si="1"/>
        <v>0</v>
      </c>
      <c r="AM122" s="117">
        <f t="shared" si="2"/>
        <v>0</v>
      </c>
    </row>
    <row r="123" ht="15.75" customHeight="1">
      <c r="A123" s="109">
        <v>121.0</v>
      </c>
      <c r="B123" s="142"/>
      <c r="C123" s="121"/>
      <c r="D123" s="114"/>
      <c r="E123" s="114"/>
      <c r="F123" s="114"/>
      <c r="G123" s="118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2"/>
      <c r="AG123" s="114"/>
      <c r="AH123" s="114"/>
      <c r="AI123" s="114"/>
      <c r="AJ123" s="114"/>
      <c r="AK123" s="119"/>
      <c r="AL123" s="116">
        <f t="shared" si="1"/>
        <v>0</v>
      </c>
      <c r="AM123" s="117">
        <f t="shared" si="2"/>
        <v>0</v>
      </c>
    </row>
    <row r="124" ht="15.75" customHeight="1">
      <c r="A124" s="109">
        <v>122.0</v>
      </c>
      <c r="B124" s="142"/>
      <c r="C124" s="121"/>
      <c r="D124" s="114"/>
      <c r="E124" s="114"/>
      <c r="F124" s="114"/>
      <c r="G124" s="118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2"/>
      <c r="AG124" s="114"/>
      <c r="AH124" s="114"/>
      <c r="AI124" s="114"/>
      <c r="AJ124" s="114"/>
      <c r="AK124" s="119"/>
      <c r="AL124" s="116">
        <f t="shared" si="1"/>
        <v>0</v>
      </c>
      <c r="AM124" s="117">
        <f t="shared" si="2"/>
        <v>0</v>
      </c>
    </row>
    <row r="125" ht="15.75" customHeight="1">
      <c r="A125" s="109">
        <v>123.0</v>
      </c>
      <c r="B125" s="142"/>
      <c r="C125" s="121"/>
      <c r="D125" s="114"/>
      <c r="E125" s="114"/>
      <c r="F125" s="114"/>
      <c r="G125" s="118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2"/>
      <c r="AG125" s="114"/>
      <c r="AH125" s="114"/>
      <c r="AI125" s="114"/>
      <c r="AJ125" s="114"/>
      <c r="AK125" s="119"/>
      <c r="AL125" s="116">
        <f t="shared" si="1"/>
        <v>0</v>
      </c>
      <c r="AM125" s="117">
        <f t="shared" si="2"/>
        <v>0</v>
      </c>
    </row>
    <row r="126" ht="15.75" customHeight="1">
      <c r="A126" s="109">
        <v>124.0</v>
      </c>
      <c r="B126" s="142"/>
      <c r="C126" s="121"/>
      <c r="D126" s="114"/>
      <c r="E126" s="114"/>
      <c r="F126" s="114"/>
      <c r="G126" s="118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2"/>
      <c r="AI126" s="114"/>
      <c r="AJ126" s="114"/>
      <c r="AK126" s="119"/>
      <c r="AL126" s="116">
        <f t="shared" si="1"/>
        <v>0</v>
      </c>
      <c r="AM126" s="117">
        <f t="shared" si="2"/>
        <v>0</v>
      </c>
    </row>
    <row r="127" ht="15.75" customHeight="1">
      <c r="A127" s="109">
        <v>125.0</v>
      </c>
      <c r="B127" s="142"/>
      <c r="C127" s="121"/>
      <c r="D127" s="114"/>
      <c r="E127" s="114"/>
      <c r="F127" s="114"/>
      <c r="G127" s="118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2"/>
      <c r="AI127" s="114"/>
      <c r="AJ127" s="114"/>
      <c r="AK127" s="115"/>
      <c r="AL127" s="116">
        <f t="shared" si="1"/>
        <v>0</v>
      </c>
      <c r="AM127" s="117">
        <f t="shared" si="2"/>
        <v>0</v>
      </c>
    </row>
    <row r="128" ht="15.75" customHeight="1">
      <c r="A128" s="109">
        <v>126.0</v>
      </c>
      <c r="B128" s="142"/>
      <c r="C128" s="121"/>
      <c r="D128" s="114"/>
      <c r="E128" s="114"/>
      <c r="F128" s="114"/>
      <c r="G128" s="118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2"/>
      <c r="AJ128" s="114"/>
      <c r="AK128" s="119"/>
      <c r="AL128" s="116">
        <f t="shared" si="1"/>
        <v>0</v>
      </c>
      <c r="AM128" s="117">
        <f t="shared" si="2"/>
        <v>0</v>
      </c>
    </row>
    <row r="129" ht="15.75" customHeight="1">
      <c r="A129" s="109">
        <v>127.0</v>
      </c>
      <c r="B129" s="142"/>
      <c r="C129" s="121"/>
      <c r="D129" s="114"/>
      <c r="E129" s="114"/>
      <c r="F129" s="114"/>
      <c r="G129" s="118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2"/>
      <c r="AK129" s="119"/>
      <c r="AL129" s="116">
        <f t="shared" si="1"/>
        <v>0</v>
      </c>
      <c r="AM129" s="117">
        <f t="shared" si="2"/>
        <v>0</v>
      </c>
    </row>
    <row r="130" ht="15.75" customHeight="1">
      <c r="A130" s="109">
        <v>128.0</v>
      </c>
      <c r="B130" s="142"/>
      <c r="C130" s="121"/>
      <c r="D130" s="114"/>
      <c r="E130" s="114"/>
      <c r="F130" s="114"/>
      <c r="G130" s="118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2"/>
      <c r="AK130" s="119"/>
      <c r="AL130" s="116">
        <f t="shared" si="1"/>
        <v>0</v>
      </c>
      <c r="AM130" s="117">
        <f t="shared" si="2"/>
        <v>0</v>
      </c>
    </row>
    <row r="131" ht="15.75" customHeight="1">
      <c r="A131" s="109">
        <v>129.0</v>
      </c>
      <c r="B131" s="142"/>
      <c r="C131" s="121"/>
      <c r="D131" s="114"/>
      <c r="E131" s="114"/>
      <c r="F131" s="114"/>
      <c r="G131" s="118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2"/>
      <c r="AK131" s="119"/>
      <c r="AL131" s="116">
        <f t="shared" si="1"/>
        <v>0</v>
      </c>
      <c r="AM131" s="117">
        <f t="shared" si="2"/>
        <v>0</v>
      </c>
    </row>
    <row r="132" ht="15.75" customHeight="1">
      <c r="A132" s="124">
        <v>130.0</v>
      </c>
      <c r="B132" s="152"/>
      <c r="C132" s="126"/>
      <c r="D132" s="127"/>
      <c r="E132" s="127"/>
      <c r="F132" s="127"/>
      <c r="G132" s="128"/>
      <c r="H132" s="127"/>
      <c r="I132" s="127"/>
      <c r="J132" s="127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53"/>
      <c r="AL132" s="130">
        <f t="shared" si="1"/>
        <v>0</v>
      </c>
      <c r="AM132" s="131">
        <f t="shared" si="2"/>
        <v>0</v>
      </c>
    </row>
    <row r="133" ht="15.75" customHeight="1">
      <c r="G133" s="33"/>
      <c r="AM133" s="132">
        <f>SUM(AM3:AM132)</f>
        <v>395</v>
      </c>
    </row>
    <row r="134" ht="15.75" customHeight="1">
      <c r="G134" s="33"/>
    </row>
    <row r="135" ht="15.75" customHeight="1">
      <c r="G135" s="33"/>
    </row>
    <row r="136" ht="15.75" customHeight="1">
      <c r="G136" s="33"/>
    </row>
    <row r="137" ht="15.75" customHeight="1">
      <c r="G137" s="33"/>
    </row>
    <row r="138" ht="15.75" customHeight="1">
      <c r="G138" s="33"/>
    </row>
    <row r="139" ht="15.75" customHeight="1">
      <c r="G139" s="33"/>
    </row>
    <row r="140" ht="15.75" customHeight="1">
      <c r="G140" s="33"/>
    </row>
    <row r="141" ht="15.75" customHeight="1">
      <c r="G141" s="33"/>
    </row>
    <row r="142" ht="15.75" customHeight="1">
      <c r="G142" s="33"/>
    </row>
    <row r="143" ht="15.75" customHeight="1">
      <c r="G143" s="33"/>
    </row>
    <row r="144" ht="15.75" customHeight="1">
      <c r="G144" s="33"/>
    </row>
    <row r="145" ht="15.75" customHeight="1">
      <c r="G145" s="33"/>
    </row>
    <row r="146" ht="15.75" customHeight="1">
      <c r="G146" s="33"/>
    </row>
    <row r="147" ht="15.75" customHeight="1">
      <c r="G147" s="33"/>
    </row>
    <row r="148" ht="15.75" customHeight="1">
      <c r="G148" s="33"/>
    </row>
    <row r="149" ht="15.75" customHeight="1">
      <c r="G149" s="33"/>
    </row>
    <row r="150" ht="15.75" customHeight="1">
      <c r="G150" s="33"/>
    </row>
    <row r="151" ht="15.75" customHeight="1">
      <c r="G151" s="33"/>
    </row>
    <row r="152" ht="15.75" customHeight="1">
      <c r="G152" s="33"/>
    </row>
    <row r="153" ht="15.75" customHeight="1">
      <c r="G153" s="33"/>
    </row>
    <row r="154" ht="15.75" customHeight="1">
      <c r="G154" s="33"/>
    </row>
    <row r="155" ht="15.75" customHeight="1">
      <c r="G155" s="33"/>
    </row>
    <row r="156" ht="15.75" customHeight="1">
      <c r="G156" s="33"/>
    </row>
    <row r="157" ht="15.75" customHeight="1">
      <c r="G157" s="33"/>
    </row>
    <row r="158" ht="15.75" customHeight="1">
      <c r="G158" s="33"/>
    </row>
    <row r="159" ht="15.75" customHeight="1">
      <c r="G159" s="33"/>
    </row>
    <row r="160" ht="15.75" customHeight="1">
      <c r="G160" s="33"/>
    </row>
    <row r="161" ht="15.75" customHeight="1">
      <c r="G161" s="33"/>
    </row>
    <row r="162" ht="15.75" customHeight="1">
      <c r="G162" s="33"/>
    </row>
    <row r="163" ht="15.75" customHeight="1">
      <c r="G163" s="33"/>
    </row>
    <row r="164" ht="15.75" customHeight="1">
      <c r="G164" s="33"/>
    </row>
    <row r="165" ht="15.75" customHeight="1">
      <c r="G165" s="33"/>
    </row>
    <row r="166" ht="15.75" customHeight="1">
      <c r="G166" s="33"/>
    </row>
    <row r="167" ht="15.75" customHeight="1">
      <c r="G167" s="33"/>
    </row>
    <row r="168" ht="15.75" customHeight="1">
      <c r="G168" s="33"/>
    </row>
    <row r="169" ht="15.75" customHeight="1">
      <c r="G169" s="33"/>
    </row>
    <row r="170" ht="15.75" customHeight="1">
      <c r="G170" s="33"/>
    </row>
    <row r="171" ht="15.75" customHeight="1">
      <c r="G171" s="33"/>
    </row>
    <row r="172" ht="15.75" customHeight="1">
      <c r="G172" s="33"/>
    </row>
    <row r="173" ht="15.75" customHeight="1">
      <c r="G173" s="33"/>
    </row>
    <row r="174" ht="15.75" customHeight="1">
      <c r="G174" s="33"/>
    </row>
    <row r="175" ht="15.75" customHeight="1">
      <c r="G175" s="33"/>
    </row>
    <row r="176" ht="15.75" customHeight="1">
      <c r="G176" s="33"/>
    </row>
    <row r="177" ht="15.75" customHeight="1">
      <c r="G177" s="33"/>
    </row>
    <row r="178" ht="15.75" customHeight="1">
      <c r="G178" s="33"/>
    </row>
    <row r="179" ht="15.75" customHeight="1">
      <c r="G179" s="33"/>
    </row>
    <row r="180" ht="15.75" customHeight="1">
      <c r="G180" s="33"/>
    </row>
    <row r="181" ht="15.75" customHeight="1">
      <c r="G181" s="33"/>
    </row>
    <row r="182" ht="15.75" customHeight="1">
      <c r="G182" s="33"/>
    </row>
    <row r="183" ht="15.75" customHeight="1">
      <c r="G183" s="33"/>
    </row>
    <row r="184" ht="15.75" customHeight="1">
      <c r="G184" s="33"/>
    </row>
    <row r="185" ht="15.75" customHeight="1">
      <c r="G185" s="33"/>
    </row>
    <row r="186" ht="15.75" customHeight="1">
      <c r="G186" s="33"/>
    </row>
    <row r="187" ht="15.75" customHeight="1">
      <c r="G187" s="33"/>
    </row>
    <row r="188" ht="15.75" customHeight="1">
      <c r="G188" s="33"/>
    </row>
    <row r="189" ht="15.75" customHeight="1">
      <c r="G189" s="33"/>
    </row>
    <row r="190" ht="15.75" customHeight="1">
      <c r="G190" s="33"/>
    </row>
    <row r="191" ht="15.75" customHeight="1">
      <c r="G191" s="33"/>
    </row>
    <row r="192" ht="15.75" customHeight="1">
      <c r="G192" s="33"/>
    </row>
    <row r="193" ht="15.75" customHeight="1">
      <c r="G193" s="33"/>
    </row>
    <row r="194" ht="15.75" customHeight="1">
      <c r="G194" s="33"/>
    </row>
    <row r="195" ht="15.75" customHeight="1">
      <c r="G195" s="33"/>
    </row>
    <row r="196" ht="15.75" customHeight="1">
      <c r="G196" s="33"/>
    </row>
    <row r="197" ht="15.75" customHeight="1">
      <c r="G197" s="33"/>
    </row>
    <row r="198" ht="15.75" customHeight="1">
      <c r="G198" s="33"/>
    </row>
    <row r="199" ht="15.75" customHeight="1">
      <c r="G199" s="33"/>
    </row>
    <row r="200" ht="15.75" customHeight="1">
      <c r="G200" s="33"/>
    </row>
    <row r="201" ht="15.75" customHeight="1">
      <c r="G201" s="33"/>
    </row>
    <row r="202" ht="15.75" customHeight="1">
      <c r="G202" s="33"/>
    </row>
    <row r="203" ht="15.75" customHeight="1">
      <c r="G203" s="33"/>
    </row>
    <row r="204" ht="15.75" customHeight="1">
      <c r="G204" s="33"/>
    </row>
    <row r="205" ht="15.75" customHeight="1">
      <c r="G205" s="33"/>
    </row>
    <row r="206" ht="15.75" customHeight="1">
      <c r="G206" s="33"/>
    </row>
    <row r="207" ht="15.75" customHeight="1">
      <c r="G207" s="33"/>
    </row>
    <row r="208" ht="15.75" customHeight="1">
      <c r="G208" s="33"/>
    </row>
    <row r="209" ht="15.75" customHeight="1">
      <c r="G209" s="33"/>
    </row>
    <row r="210" ht="15.75" customHeight="1">
      <c r="G210" s="33"/>
    </row>
    <row r="211" ht="15.75" customHeight="1">
      <c r="G211" s="33"/>
    </row>
    <row r="212" ht="15.75" customHeight="1">
      <c r="G212" s="33"/>
    </row>
    <row r="213" ht="15.75" customHeight="1">
      <c r="G213" s="33"/>
    </row>
    <row r="214" ht="15.75" customHeight="1">
      <c r="G214" s="33"/>
    </row>
    <row r="215" ht="15.75" customHeight="1">
      <c r="G215" s="33"/>
    </row>
    <row r="216" ht="15.75" customHeight="1">
      <c r="G216" s="33"/>
    </row>
    <row r="217" ht="15.75" customHeight="1">
      <c r="G217" s="33"/>
    </row>
    <row r="218" ht="15.75" customHeight="1">
      <c r="G218" s="33"/>
    </row>
    <row r="219" ht="15.75" customHeight="1">
      <c r="G219" s="33"/>
    </row>
    <row r="220" ht="15.75" customHeight="1">
      <c r="G220" s="33"/>
    </row>
    <row r="221" ht="15.75" customHeight="1">
      <c r="G221" s="33"/>
    </row>
    <row r="222" ht="15.75" customHeight="1">
      <c r="G222" s="33"/>
    </row>
    <row r="223" ht="15.75" customHeight="1">
      <c r="G223" s="33"/>
    </row>
    <row r="224" ht="15.75" customHeight="1">
      <c r="G224" s="33"/>
    </row>
    <row r="225" ht="15.75" customHeight="1">
      <c r="G225" s="33"/>
    </row>
    <row r="226" ht="15.75" customHeight="1">
      <c r="G226" s="33"/>
    </row>
    <row r="227" ht="15.75" customHeight="1">
      <c r="G227" s="33"/>
    </row>
    <row r="228" ht="15.75" customHeight="1">
      <c r="G228" s="33"/>
    </row>
    <row r="229" ht="15.75" customHeight="1">
      <c r="G229" s="33"/>
    </row>
    <row r="230" ht="15.75" customHeight="1">
      <c r="G230" s="33"/>
    </row>
    <row r="231" ht="15.75" customHeight="1">
      <c r="G231" s="33"/>
    </row>
    <row r="232" ht="15.75" customHeight="1">
      <c r="G232" s="33"/>
    </row>
    <row r="233" ht="15.75" customHeight="1">
      <c r="G233" s="33"/>
    </row>
    <row r="234" ht="15.75" customHeight="1">
      <c r="G234" s="33"/>
    </row>
    <row r="235" ht="15.75" customHeight="1">
      <c r="G235" s="33"/>
    </row>
    <row r="236" ht="15.75" customHeight="1">
      <c r="G236" s="33"/>
    </row>
    <row r="237" ht="15.75" customHeight="1">
      <c r="G237" s="33"/>
    </row>
    <row r="238" ht="15.75" customHeight="1">
      <c r="G238" s="33"/>
    </row>
    <row r="239" ht="15.75" customHeight="1">
      <c r="G239" s="33"/>
    </row>
    <row r="240" ht="15.75" customHeight="1">
      <c r="G240" s="33"/>
    </row>
    <row r="241" ht="15.75" customHeight="1">
      <c r="G241" s="33"/>
    </row>
    <row r="242" ht="15.75" customHeight="1">
      <c r="G242" s="33"/>
    </row>
    <row r="243" ht="15.75" customHeight="1">
      <c r="G243" s="33"/>
    </row>
    <row r="244" ht="15.75" customHeight="1">
      <c r="G244" s="33"/>
    </row>
    <row r="245" ht="15.75" customHeight="1">
      <c r="G245" s="33"/>
    </row>
    <row r="246" ht="15.75" customHeight="1">
      <c r="G246" s="33"/>
    </row>
    <row r="247" ht="15.75" customHeight="1">
      <c r="G247" s="33"/>
    </row>
    <row r="248" ht="15.75" customHeight="1">
      <c r="G248" s="33"/>
    </row>
    <row r="249" ht="15.75" customHeight="1">
      <c r="G249" s="33"/>
    </row>
    <row r="250" ht="15.75" customHeight="1">
      <c r="G250" s="33"/>
    </row>
    <row r="251" ht="15.75" customHeight="1">
      <c r="G251" s="33"/>
    </row>
    <row r="252" ht="15.75" customHeight="1">
      <c r="G252" s="33"/>
    </row>
    <row r="253" ht="15.75" customHeight="1">
      <c r="G253" s="33"/>
    </row>
    <row r="254" ht="15.75" customHeight="1">
      <c r="G254" s="33"/>
    </row>
    <row r="255" ht="15.75" customHeight="1">
      <c r="G255" s="33"/>
    </row>
    <row r="256" ht="15.75" customHeight="1">
      <c r="G256" s="33"/>
    </row>
    <row r="257" ht="15.75" customHeight="1">
      <c r="G257" s="33"/>
    </row>
    <row r="258" ht="15.75" customHeight="1">
      <c r="G258" s="33"/>
    </row>
    <row r="259" ht="15.75" customHeight="1">
      <c r="G259" s="33"/>
    </row>
    <row r="260" ht="15.75" customHeight="1">
      <c r="G260" s="33"/>
    </row>
    <row r="261" ht="15.75" customHeight="1">
      <c r="G261" s="33"/>
    </row>
    <row r="262" ht="15.75" customHeight="1">
      <c r="G262" s="33"/>
    </row>
    <row r="263" ht="15.75" customHeight="1">
      <c r="G263" s="33"/>
    </row>
    <row r="264" ht="15.75" customHeight="1">
      <c r="G264" s="33"/>
    </row>
    <row r="265" ht="15.75" customHeight="1">
      <c r="G265" s="33"/>
    </row>
    <row r="266" ht="15.75" customHeight="1">
      <c r="G266" s="33"/>
    </row>
    <row r="267" ht="15.75" customHeight="1">
      <c r="G267" s="33"/>
    </row>
    <row r="268" ht="15.75" customHeight="1">
      <c r="G268" s="33"/>
    </row>
    <row r="269" ht="15.75" customHeight="1">
      <c r="G269" s="33"/>
    </row>
    <row r="270" ht="15.75" customHeight="1">
      <c r="G270" s="33"/>
    </row>
    <row r="271" ht="15.75" customHeight="1">
      <c r="G271" s="33"/>
    </row>
    <row r="272" ht="15.75" customHeight="1">
      <c r="G272" s="33"/>
    </row>
    <row r="273" ht="15.75" customHeight="1">
      <c r="G273" s="33"/>
    </row>
    <row r="274" ht="15.75" customHeight="1">
      <c r="G274" s="33"/>
    </row>
    <row r="275" ht="15.75" customHeight="1">
      <c r="G275" s="33"/>
    </row>
    <row r="276" ht="15.75" customHeight="1">
      <c r="G276" s="33"/>
    </row>
    <row r="277" ht="15.75" customHeight="1">
      <c r="G277" s="33"/>
    </row>
    <row r="278" ht="15.75" customHeight="1">
      <c r="G278" s="33"/>
    </row>
    <row r="279" ht="15.75" customHeight="1">
      <c r="G279" s="33"/>
    </row>
    <row r="280" ht="15.75" customHeight="1">
      <c r="G280" s="33"/>
    </row>
    <row r="281" ht="15.75" customHeight="1">
      <c r="G281" s="33"/>
    </row>
    <row r="282" ht="15.75" customHeight="1">
      <c r="G282" s="33"/>
    </row>
    <row r="283" ht="15.75" customHeight="1">
      <c r="G283" s="33"/>
    </row>
    <row r="284" ht="15.75" customHeight="1">
      <c r="G284" s="33"/>
    </row>
    <row r="285" ht="15.75" customHeight="1">
      <c r="G285" s="33"/>
    </row>
    <row r="286" ht="15.75" customHeight="1">
      <c r="G286" s="33"/>
    </row>
    <row r="287" ht="15.75" customHeight="1">
      <c r="G287" s="33"/>
    </row>
    <row r="288" ht="15.75" customHeight="1">
      <c r="G288" s="33"/>
    </row>
    <row r="289" ht="15.75" customHeight="1">
      <c r="G289" s="33"/>
    </row>
    <row r="290" ht="15.75" customHeight="1">
      <c r="G290" s="33"/>
    </row>
    <row r="291" ht="15.75" customHeight="1">
      <c r="G291" s="33"/>
    </row>
    <row r="292" ht="15.75" customHeight="1">
      <c r="G292" s="33"/>
    </row>
    <row r="293" ht="15.75" customHeight="1">
      <c r="G293" s="33"/>
    </row>
    <row r="294" ht="15.75" customHeight="1">
      <c r="G294" s="33"/>
    </row>
    <row r="295" ht="15.75" customHeight="1">
      <c r="G295" s="33"/>
    </row>
    <row r="296" ht="15.75" customHeight="1">
      <c r="G296" s="33"/>
    </row>
    <row r="297" ht="15.75" customHeight="1">
      <c r="G297" s="33"/>
    </row>
    <row r="298" ht="15.75" customHeight="1">
      <c r="G298" s="33"/>
    </row>
    <row r="299" ht="15.75" customHeight="1">
      <c r="G299" s="33"/>
    </row>
    <row r="300" ht="15.75" customHeight="1">
      <c r="G300" s="33"/>
    </row>
    <row r="301" ht="15.75" customHeight="1">
      <c r="G301" s="33"/>
    </row>
    <row r="302" ht="15.75" customHeight="1">
      <c r="G302" s="33"/>
    </row>
    <row r="303" ht="15.75" customHeight="1">
      <c r="G303" s="33"/>
    </row>
    <row r="304" ht="15.75" customHeight="1">
      <c r="G304" s="33"/>
    </row>
    <row r="305" ht="15.75" customHeight="1">
      <c r="G305" s="33"/>
    </row>
    <row r="306" ht="15.75" customHeight="1">
      <c r="G306" s="33"/>
    </row>
    <row r="307" ht="15.75" customHeight="1">
      <c r="G307" s="33"/>
    </row>
    <row r="308" ht="15.75" customHeight="1">
      <c r="G308" s="33"/>
    </row>
    <row r="309" ht="15.75" customHeight="1">
      <c r="G309" s="33"/>
    </row>
    <row r="310" ht="15.75" customHeight="1">
      <c r="G310" s="33"/>
    </row>
    <row r="311" ht="15.75" customHeight="1">
      <c r="G311" s="33"/>
    </row>
    <row r="312" ht="15.75" customHeight="1">
      <c r="G312" s="33"/>
    </row>
    <row r="313" ht="15.75" customHeight="1">
      <c r="G313" s="33"/>
    </row>
    <row r="314" ht="15.75" customHeight="1">
      <c r="G314" s="33"/>
    </row>
    <row r="315" ht="15.75" customHeight="1">
      <c r="G315" s="33"/>
    </row>
    <row r="316" ht="15.75" customHeight="1">
      <c r="G316" s="33"/>
    </row>
    <row r="317" ht="15.75" customHeight="1">
      <c r="G317" s="33"/>
    </row>
    <row r="318" ht="15.75" customHeight="1">
      <c r="G318" s="33"/>
    </row>
    <row r="319" ht="15.75" customHeight="1">
      <c r="G319" s="33"/>
    </row>
    <row r="320" ht="15.75" customHeight="1">
      <c r="G320" s="33"/>
    </row>
    <row r="321" ht="15.75" customHeight="1">
      <c r="G321" s="33"/>
    </row>
    <row r="322" ht="15.75" customHeight="1">
      <c r="G322" s="33"/>
    </row>
    <row r="323" ht="15.75" customHeight="1">
      <c r="G323" s="33"/>
    </row>
    <row r="324" ht="15.75" customHeight="1">
      <c r="G324" s="33"/>
    </row>
    <row r="325" ht="15.75" customHeight="1">
      <c r="G325" s="33"/>
    </row>
    <row r="326" ht="15.75" customHeight="1">
      <c r="G326" s="33"/>
    </row>
    <row r="327" ht="15.75" customHeight="1">
      <c r="G327" s="33"/>
    </row>
    <row r="328" ht="15.75" customHeight="1">
      <c r="G328" s="33"/>
    </row>
    <row r="329" ht="15.75" customHeight="1">
      <c r="G329" s="33"/>
    </row>
    <row r="330" ht="15.75" customHeight="1">
      <c r="G330" s="33"/>
    </row>
    <row r="331" ht="15.75" customHeight="1">
      <c r="G331" s="33"/>
    </row>
    <row r="332" ht="15.75" customHeight="1">
      <c r="G332" s="33"/>
    </row>
    <row r="333" ht="15.75" customHeight="1">
      <c r="G333" s="33"/>
    </row>
    <row r="334" ht="15.75" customHeight="1">
      <c r="G334" s="33"/>
    </row>
    <row r="335" ht="15.75" customHeight="1">
      <c r="G335" s="33"/>
    </row>
    <row r="336" ht="15.75" customHeight="1">
      <c r="G336" s="33"/>
    </row>
    <row r="337" ht="15.75" customHeight="1">
      <c r="G337" s="33"/>
    </row>
    <row r="338" ht="15.75" customHeight="1">
      <c r="G338" s="33"/>
    </row>
    <row r="339" ht="15.75" customHeight="1">
      <c r="G339" s="33"/>
    </row>
    <row r="340" ht="15.75" customHeight="1">
      <c r="G340" s="33"/>
    </row>
    <row r="341" ht="15.75" customHeight="1">
      <c r="G341" s="33"/>
    </row>
    <row r="342" ht="15.75" customHeight="1">
      <c r="G342" s="33"/>
    </row>
    <row r="343" ht="15.75" customHeight="1">
      <c r="G343" s="33"/>
    </row>
    <row r="344" ht="15.75" customHeight="1">
      <c r="G344" s="33"/>
    </row>
    <row r="345" ht="15.75" customHeight="1">
      <c r="G345" s="33"/>
    </row>
    <row r="346" ht="15.75" customHeight="1">
      <c r="G346" s="33"/>
    </row>
    <row r="347" ht="15.75" customHeight="1">
      <c r="G347" s="33"/>
    </row>
    <row r="348" ht="15.75" customHeight="1">
      <c r="G348" s="33"/>
    </row>
    <row r="349" ht="15.75" customHeight="1">
      <c r="G349" s="33"/>
    </row>
    <row r="350" ht="15.75" customHeight="1">
      <c r="G350" s="33"/>
    </row>
    <row r="351" ht="15.75" customHeight="1">
      <c r="G351" s="33"/>
    </row>
    <row r="352" ht="15.75" customHeight="1">
      <c r="G352" s="33"/>
    </row>
    <row r="353" ht="15.75" customHeight="1">
      <c r="G353" s="33"/>
    </row>
    <row r="354" ht="15.75" customHeight="1">
      <c r="G354" s="33"/>
    </row>
    <row r="355" ht="15.75" customHeight="1">
      <c r="G355" s="33"/>
    </row>
    <row r="356" ht="15.75" customHeight="1">
      <c r="G356" s="33"/>
    </row>
    <row r="357" ht="15.75" customHeight="1">
      <c r="G357" s="33"/>
    </row>
    <row r="358" ht="15.75" customHeight="1">
      <c r="G358" s="33"/>
    </row>
    <row r="359" ht="15.75" customHeight="1">
      <c r="G359" s="33"/>
    </row>
    <row r="360" ht="15.75" customHeight="1">
      <c r="G360" s="33"/>
    </row>
    <row r="361" ht="15.75" customHeight="1">
      <c r="G361" s="33"/>
    </row>
    <row r="362" ht="15.75" customHeight="1">
      <c r="G362" s="33"/>
    </row>
    <row r="363" ht="15.75" customHeight="1">
      <c r="G363" s="33"/>
    </row>
    <row r="364" ht="15.75" customHeight="1">
      <c r="G364" s="33"/>
    </row>
    <row r="365" ht="15.75" customHeight="1">
      <c r="G365" s="33"/>
    </row>
    <row r="366" ht="15.75" customHeight="1">
      <c r="G366" s="33"/>
    </row>
    <row r="367" ht="15.75" customHeight="1">
      <c r="G367" s="33"/>
    </row>
    <row r="368" ht="15.75" customHeight="1">
      <c r="G368" s="33"/>
    </row>
    <row r="369" ht="15.75" customHeight="1">
      <c r="G369" s="33"/>
    </row>
    <row r="370" ht="15.75" customHeight="1">
      <c r="G370" s="33"/>
    </row>
    <row r="371" ht="15.75" customHeight="1">
      <c r="G371" s="33"/>
    </row>
    <row r="372" ht="15.75" customHeight="1">
      <c r="G372" s="33"/>
    </row>
    <row r="373" ht="15.75" customHeight="1">
      <c r="G373" s="33"/>
    </row>
    <row r="374" ht="15.75" customHeight="1">
      <c r="G374" s="33"/>
    </row>
    <row r="375" ht="15.75" customHeight="1">
      <c r="G375" s="33"/>
    </row>
    <row r="376" ht="15.75" customHeight="1">
      <c r="G376" s="33"/>
    </row>
    <row r="377" ht="15.75" customHeight="1">
      <c r="G377" s="33"/>
    </row>
    <row r="378" ht="15.75" customHeight="1">
      <c r="G378" s="33"/>
    </row>
    <row r="379" ht="15.75" customHeight="1">
      <c r="G379" s="33"/>
    </row>
    <row r="380" ht="15.75" customHeight="1">
      <c r="G380" s="33"/>
    </row>
    <row r="381" ht="15.75" customHeight="1">
      <c r="G381" s="33"/>
    </row>
    <row r="382" ht="15.75" customHeight="1">
      <c r="G382" s="33"/>
    </row>
    <row r="383" ht="15.75" customHeight="1">
      <c r="G383" s="33"/>
    </row>
    <row r="384" ht="15.75" customHeight="1">
      <c r="G384" s="33"/>
    </row>
    <row r="385" ht="15.75" customHeight="1">
      <c r="G385" s="33"/>
    </row>
    <row r="386" ht="15.75" customHeight="1">
      <c r="G386" s="33"/>
    </row>
    <row r="387" ht="15.75" customHeight="1">
      <c r="G387" s="33"/>
    </row>
    <row r="388" ht="15.75" customHeight="1">
      <c r="G388" s="33"/>
    </row>
    <row r="389" ht="15.75" customHeight="1">
      <c r="G389" s="33"/>
    </row>
    <row r="390" ht="15.75" customHeight="1">
      <c r="G390" s="33"/>
    </row>
    <row r="391" ht="15.75" customHeight="1">
      <c r="G391" s="33"/>
    </row>
    <row r="392" ht="15.75" customHeight="1">
      <c r="G392" s="33"/>
    </row>
    <row r="393" ht="15.75" customHeight="1">
      <c r="G393" s="33"/>
    </row>
    <row r="394" ht="15.75" customHeight="1">
      <c r="G394" s="33"/>
    </row>
    <row r="395" ht="15.75" customHeight="1">
      <c r="G395" s="33"/>
    </row>
    <row r="396" ht="15.75" customHeight="1">
      <c r="G396" s="33"/>
    </row>
    <row r="397" ht="15.75" customHeight="1">
      <c r="G397" s="33"/>
    </row>
    <row r="398" ht="15.75" customHeight="1">
      <c r="G398" s="33"/>
    </row>
    <row r="399" ht="15.75" customHeight="1">
      <c r="G399" s="33"/>
    </row>
    <row r="400" ht="15.75" customHeight="1">
      <c r="G400" s="33"/>
    </row>
    <row r="401" ht="15.75" customHeight="1">
      <c r="G401" s="33"/>
    </row>
    <row r="402" ht="15.75" customHeight="1">
      <c r="G402" s="33"/>
    </row>
    <row r="403" ht="15.75" customHeight="1">
      <c r="G403" s="33"/>
    </row>
    <row r="404" ht="15.75" customHeight="1">
      <c r="G404" s="33"/>
    </row>
    <row r="405" ht="15.75" customHeight="1">
      <c r="G405" s="33"/>
    </row>
    <row r="406" ht="15.75" customHeight="1">
      <c r="G406" s="33"/>
    </row>
    <row r="407" ht="15.75" customHeight="1">
      <c r="G407" s="33"/>
    </row>
    <row r="408" ht="15.75" customHeight="1">
      <c r="G408" s="33"/>
    </row>
    <row r="409" ht="15.75" customHeight="1">
      <c r="G409" s="33"/>
    </row>
    <row r="410" ht="15.75" customHeight="1">
      <c r="G410" s="33"/>
    </row>
    <row r="411" ht="15.75" customHeight="1">
      <c r="G411" s="33"/>
    </row>
    <row r="412" ht="15.75" customHeight="1">
      <c r="G412" s="33"/>
    </row>
    <row r="413" ht="15.75" customHeight="1">
      <c r="G413" s="33"/>
    </row>
    <row r="414" ht="15.75" customHeight="1">
      <c r="G414" s="33"/>
    </row>
    <row r="415" ht="15.75" customHeight="1">
      <c r="G415" s="33"/>
    </row>
    <row r="416" ht="15.75" customHeight="1">
      <c r="G416" s="33"/>
    </row>
    <row r="417" ht="15.75" customHeight="1">
      <c r="G417" s="33"/>
    </row>
    <row r="418" ht="15.75" customHeight="1">
      <c r="G418" s="33"/>
    </row>
    <row r="419" ht="15.75" customHeight="1">
      <c r="G419" s="33"/>
    </row>
    <row r="420" ht="15.75" customHeight="1">
      <c r="G420" s="33"/>
    </row>
    <row r="421" ht="15.75" customHeight="1">
      <c r="G421" s="33"/>
    </row>
    <row r="422" ht="15.75" customHeight="1">
      <c r="G422" s="33"/>
    </row>
    <row r="423" ht="15.75" customHeight="1">
      <c r="G423" s="33"/>
    </row>
    <row r="424" ht="15.75" customHeight="1">
      <c r="G424" s="33"/>
    </row>
    <row r="425" ht="15.75" customHeight="1">
      <c r="G425" s="33"/>
    </row>
    <row r="426" ht="15.75" customHeight="1">
      <c r="G426" s="33"/>
    </row>
    <row r="427" ht="15.75" customHeight="1">
      <c r="G427" s="33"/>
    </row>
    <row r="428" ht="15.75" customHeight="1">
      <c r="G428" s="33"/>
    </row>
    <row r="429" ht="15.75" customHeight="1">
      <c r="G429" s="33"/>
    </row>
    <row r="430" ht="15.75" customHeight="1">
      <c r="G430" s="33"/>
    </row>
    <row r="431" ht="15.75" customHeight="1">
      <c r="G431" s="33"/>
    </row>
    <row r="432" ht="15.75" customHeight="1">
      <c r="G432" s="33"/>
    </row>
    <row r="433" ht="15.75" customHeight="1">
      <c r="G433" s="33"/>
    </row>
    <row r="434" ht="15.75" customHeight="1">
      <c r="G434" s="33"/>
    </row>
    <row r="435" ht="15.75" customHeight="1">
      <c r="G435" s="33"/>
    </row>
    <row r="436" ht="15.75" customHeight="1">
      <c r="G436" s="33"/>
    </row>
    <row r="437" ht="15.75" customHeight="1">
      <c r="G437" s="33"/>
    </row>
    <row r="438" ht="15.75" customHeight="1">
      <c r="G438" s="33"/>
    </row>
    <row r="439" ht="15.75" customHeight="1">
      <c r="G439" s="33"/>
    </row>
    <row r="440" ht="15.75" customHeight="1">
      <c r="G440" s="33"/>
    </row>
    <row r="441" ht="15.75" customHeight="1">
      <c r="G441" s="33"/>
    </row>
    <row r="442" ht="15.75" customHeight="1">
      <c r="G442" s="33"/>
    </row>
    <row r="443" ht="15.75" customHeight="1">
      <c r="G443" s="33"/>
    </row>
    <row r="444" ht="15.75" customHeight="1">
      <c r="G444" s="33"/>
    </row>
    <row r="445" ht="15.75" customHeight="1">
      <c r="G445" s="33"/>
    </row>
    <row r="446" ht="15.75" customHeight="1">
      <c r="G446" s="33"/>
    </row>
    <row r="447" ht="15.75" customHeight="1">
      <c r="G447" s="33"/>
    </row>
    <row r="448" ht="15.75" customHeight="1">
      <c r="G448" s="33"/>
    </row>
    <row r="449" ht="15.75" customHeight="1">
      <c r="G449" s="33"/>
    </row>
    <row r="450" ht="15.75" customHeight="1">
      <c r="G450" s="33"/>
    </row>
    <row r="451" ht="15.75" customHeight="1">
      <c r="G451" s="33"/>
    </row>
    <row r="452" ht="15.75" customHeight="1">
      <c r="G452" s="33"/>
    </row>
    <row r="453" ht="15.75" customHeight="1">
      <c r="G453" s="33"/>
    </row>
    <row r="454" ht="15.75" customHeight="1">
      <c r="G454" s="33"/>
    </row>
    <row r="455" ht="15.75" customHeight="1">
      <c r="G455" s="33"/>
    </row>
    <row r="456" ht="15.75" customHeight="1">
      <c r="G456" s="33"/>
    </row>
    <row r="457" ht="15.75" customHeight="1">
      <c r="G457" s="33"/>
    </row>
    <row r="458" ht="15.75" customHeight="1">
      <c r="G458" s="33"/>
    </row>
    <row r="459" ht="15.75" customHeight="1">
      <c r="G459" s="33"/>
    </row>
    <row r="460" ht="15.75" customHeight="1">
      <c r="G460" s="33"/>
    </row>
    <row r="461" ht="15.75" customHeight="1">
      <c r="G461" s="33"/>
    </row>
    <row r="462" ht="15.75" customHeight="1">
      <c r="G462" s="33"/>
    </row>
    <row r="463" ht="15.75" customHeight="1">
      <c r="G463" s="33"/>
    </row>
    <row r="464" ht="15.75" customHeight="1">
      <c r="G464" s="33"/>
    </row>
    <row r="465" ht="15.75" customHeight="1">
      <c r="G465" s="33"/>
    </row>
    <row r="466" ht="15.75" customHeight="1">
      <c r="G466" s="33"/>
    </row>
    <row r="467" ht="15.75" customHeight="1">
      <c r="G467" s="33"/>
    </row>
    <row r="468" ht="15.75" customHeight="1">
      <c r="G468" s="33"/>
    </row>
    <row r="469" ht="15.75" customHeight="1">
      <c r="G469" s="33"/>
    </row>
    <row r="470" ht="15.75" customHeight="1">
      <c r="G470" s="33"/>
    </row>
    <row r="471" ht="15.75" customHeight="1">
      <c r="G471" s="33"/>
    </row>
    <row r="472" ht="15.75" customHeight="1">
      <c r="G472" s="33"/>
    </row>
    <row r="473" ht="15.75" customHeight="1">
      <c r="G473" s="33"/>
    </row>
    <row r="474" ht="15.75" customHeight="1">
      <c r="G474" s="33"/>
    </row>
    <row r="475" ht="15.75" customHeight="1">
      <c r="G475" s="33"/>
    </row>
    <row r="476" ht="15.75" customHeight="1">
      <c r="G476" s="33"/>
    </row>
    <row r="477" ht="15.75" customHeight="1">
      <c r="G477" s="33"/>
    </row>
    <row r="478" ht="15.75" customHeight="1">
      <c r="G478" s="33"/>
    </row>
    <row r="479" ht="15.75" customHeight="1">
      <c r="G479" s="33"/>
    </row>
    <row r="480" ht="15.75" customHeight="1">
      <c r="G480" s="33"/>
    </row>
    <row r="481" ht="15.75" customHeight="1">
      <c r="G481" s="33"/>
    </row>
    <row r="482" ht="15.75" customHeight="1">
      <c r="G482" s="33"/>
    </row>
    <row r="483" ht="15.75" customHeight="1">
      <c r="G483" s="33"/>
    </row>
    <row r="484" ht="15.75" customHeight="1">
      <c r="G484" s="33"/>
    </row>
    <row r="485" ht="15.75" customHeight="1">
      <c r="G485" s="33"/>
    </row>
    <row r="486" ht="15.75" customHeight="1">
      <c r="G486" s="33"/>
    </row>
    <row r="487" ht="15.75" customHeight="1">
      <c r="G487" s="33"/>
    </row>
    <row r="488" ht="15.75" customHeight="1">
      <c r="G488" s="33"/>
    </row>
    <row r="489" ht="15.75" customHeight="1">
      <c r="G489" s="33"/>
    </row>
    <row r="490" ht="15.75" customHeight="1">
      <c r="G490" s="33"/>
    </row>
    <row r="491" ht="15.75" customHeight="1">
      <c r="G491" s="33"/>
    </row>
    <row r="492" ht="15.75" customHeight="1">
      <c r="G492" s="33"/>
    </row>
    <row r="493" ht="15.75" customHeight="1">
      <c r="G493" s="33"/>
    </row>
    <row r="494" ht="15.75" customHeight="1">
      <c r="G494" s="33"/>
    </row>
    <row r="495" ht="15.75" customHeight="1">
      <c r="G495" s="33"/>
    </row>
    <row r="496" ht="15.75" customHeight="1">
      <c r="G496" s="33"/>
    </row>
    <row r="497" ht="15.75" customHeight="1">
      <c r="G497" s="33"/>
    </row>
    <row r="498" ht="15.75" customHeight="1">
      <c r="G498" s="33"/>
    </row>
    <row r="499" ht="15.75" customHeight="1">
      <c r="G499" s="33"/>
    </row>
    <row r="500" ht="15.75" customHeight="1">
      <c r="G500" s="33"/>
    </row>
    <row r="501" ht="15.75" customHeight="1">
      <c r="G501" s="33"/>
    </row>
    <row r="502" ht="15.75" customHeight="1">
      <c r="G502" s="33"/>
    </row>
    <row r="503" ht="15.75" customHeight="1">
      <c r="G503" s="33"/>
    </row>
    <row r="504" ht="15.75" customHeight="1">
      <c r="G504" s="33"/>
    </row>
    <row r="505" ht="15.75" customHeight="1">
      <c r="G505" s="33"/>
    </row>
    <row r="506" ht="15.75" customHeight="1">
      <c r="G506" s="33"/>
    </row>
    <row r="507" ht="15.75" customHeight="1">
      <c r="G507" s="33"/>
    </row>
    <row r="508" ht="15.75" customHeight="1">
      <c r="G508" s="33"/>
    </row>
    <row r="509" ht="15.75" customHeight="1">
      <c r="G509" s="33"/>
    </row>
    <row r="510" ht="15.75" customHeight="1">
      <c r="G510" s="33"/>
    </row>
    <row r="511" ht="15.75" customHeight="1">
      <c r="G511" s="33"/>
    </row>
    <row r="512" ht="15.75" customHeight="1">
      <c r="G512" s="33"/>
    </row>
    <row r="513" ht="15.75" customHeight="1">
      <c r="G513" s="33"/>
    </row>
    <row r="514" ht="15.75" customHeight="1">
      <c r="G514" s="33"/>
    </row>
    <row r="515" ht="15.75" customHeight="1">
      <c r="G515" s="33"/>
    </row>
    <row r="516" ht="15.75" customHeight="1">
      <c r="G516" s="33"/>
    </row>
    <row r="517" ht="15.75" customHeight="1">
      <c r="G517" s="33"/>
    </row>
    <row r="518" ht="15.75" customHeight="1">
      <c r="G518" s="33"/>
    </row>
    <row r="519" ht="15.75" customHeight="1">
      <c r="G519" s="33"/>
    </row>
    <row r="520" ht="15.75" customHeight="1">
      <c r="G520" s="33"/>
    </row>
    <row r="521" ht="15.75" customHeight="1">
      <c r="G521" s="33"/>
    </row>
    <row r="522" ht="15.75" customHeight="1">
      <c r="G522" s="33"/>
    </row>
    <row r="523" ht="15.75" customHeight="1">
      <c r="G523" s="33"/>
    </row>
    <row r="524" ht="15.75" customHeight="1">
      <c r="G524" s="33"/>
    </row>
    <row r="525" ht="15.75" customHeight="1">
      <c r="G525" s="33"/>
    </row>
    <row r="526" ht="15.75" customHeight="1">
      <c r="G526" s="33"/>
    </row>
    <row r="527" ht="15.75" customHeight="1">
      <c r="G527" s="33"/>
    </row>
    <row r="528" ht="15.75" customHeight="1">
      <c r="G528" s="33"/>
    </row>
    <row r="529" ht="15.75" customHeight="1">
      <c r="G529" s="33"/>
    </row>
    <row r="530" ht="15.75" customHeight="1">
      <c r="G530" s="33"/>
    </row>
    <row r="531" ht="15.75" customHeight="1">
      <c r="G531" s="33"/>
    </row>
    <row r="532" ht="15.75" customHeight="1">
      <c r="G532" s="33"/>
    </row>
    <row r="533" ht="15.75" customHeight="1">
      <c r="G533" s="33"/>
    </row>
    <row r="534" ht="15.75" customHeight="1">
      <c r="G534" s="33"/>
    </row>
    <row r="535" ht="15.75" customHeight="1">
      <c r="G535" s="33"/>
    </row>
    <row r="536" ht="15.75" customHeight="1">
      <c r="G536" s="33"/>
    </row>
    <row r="537" ht="15.75" customHeight="1">
      <c r="G537" s="33"/>
    </row>
    <row r="538" ht="15.75" customHeight="1">
      <c r="G538" s="33"/>
    </row>
    <row r="539" ht="15.75" customHeight="1">
      <c r="G539" s="33"/>
    </row>
    <row r="540" ht="15.75" customHeight="1">
      <c r="G540" s="33"/>
    </row>
    <row r="541" ht="15.75" customHeight="1">
      <c r="G541" s="33"/>
    </row>
    <row r="542" ht="15.75" customHeight="1">
      <c r="G542" s="33"/>
    </row>
    <row r="543" ht="15.75" customHeight="1">
      <c r="G543" s="33"/>
    </row>
    <row r="544" ht="15.75" customHeight="1">
      <c r="G544" s="33"/>
    </row>
    <row r="545" ht="15.75" customHeight="1">
      <c r="G545" s="33"/>
    </row>
    <row r="546" ht="15.75" customHeight="1">
      <c r="G546" s="33"/>
    </row>
    <row r="547" ht="15.75" customHeight="1">
      <c r="G547" s="33"/>
    </row>
    <row r="548" ht="15.75" customHeight="1">
      <c r="G548" s="33"/>
    </row>
    <row r="549" ht="15.75" customHeight="1">
      <c r="G549" s="33"/>
    </row>
    <row r="550" ht="15.75" customHeight="1">
      <c r="G550" s="33"/>
    </row>
    <row r="551" ht="15.75" customHeight="1">
      <c r="G551" s="33"/>
    </row>
    <row r="552" ht="15.75" customHeight="1">
      <c r="G552" s="33"/>
    </row>
    <row r="553" ht="15.75" customHeight="1">
      <c r="G553" s="33"/>
    </row>
    <row r="554" ht="15.75" customHeight="1">
      <c r="G554" s="33"/>
    </row>
    <row r="555" ht="15.75" customHeight="1">
      <c r="G555" s="33"/>
    </row>
    <row r="556" ht="15.75" customHeight="1">
      <c r="G556" s="33"/>
    </row>
    <row r="557" ht="15.75" customHeight="1">
      <c r="G557" s="33"/>
    </row>
    <row r="558" ht="15.75" customHeight="1">
      <c r="G558" s="33"/>
    </row>
    <row r="559" ht="15.75" customHeight="1">
      <c r="G559" s="33"/>
    </row>
    <row r="560" ht="15.75" customHeight="1">
      <c r="G560" s="33"/>
    </row>
    <row r="561" ht="15.75" customHeight="1">
      <c r="G561" s="33"/>
    </row>
    <row r="562" ht="15.75" customHeight="1">
      <c r="G562" s="33"/>
    </row>
    <row r="563" ht="15.75" customHeight="1">
      <c r="G563" s="33"/>
    </row>
    <row r="564" ht="15.75" customHeight="1">
      <c r="G564" s="33"/>
    </row>
    <row r="565" ht="15.75" customHeight="1">
      <c r="G565" s="33"/>
    </row>
    <row r="566" ht="15.75" customHeight="1">
      <c r="G566" s="33"/>
    </row>
    <row r="567" ht="15.75" customHeight="1">
      <c r="G567" s="33"/>
    </row>
    <row r="568" ht="15.75" customHeight="1">
      <c r="G568" s="33"/>
    </row>
    <row r="569" ht="15.75" customHeight="1">
      <c r="G569" s="33"/>
    </row>
    <row r="570" ht="15.75" customHeight="1">
      <c r="G570" s="33"/>
    </row>
    <row r="571" ht="15.75" customHeight="1">
      <c r="G571" s="33"/>
    </row>
    <row r="572" ht="15.75" customHeight="1">
      <c r="G572" s="33"/>
    </row>
    <row r="573" ht="15.75" customHeight="1">
      <c r="G573" s="33"/>
    </row>
    <row r="574" ht="15.75" customHeight="1">
      <c r="G574" s="33"/>
    </row>
    <row r="575" ht="15.75" customHeight="1">
      <c r="G575" s="33"/>
    </row>
    <row r="576" ht="15.75" customHeight="1">
      <c r="G576" s="33"/>
    </row>
    <row r="577" ht="15.75" customHeight="1">
      <c r="G577" s="33"/>
    </row>
    <row r="578" ht="15.75" customHeight="1">
      <c r="G578" s="33"/>
    </row>
    <row r="579" ht="15.75" customHeight="1">
      <c r="G579" s="33"/>
    </row>
    <row r="580" ht="15.75" customHeight="1">
      <c r="G580" s="33"/>
    </row>
    <row r="581" ht="15.75" customHeight="1">
      <c r="G581" s="33"/>
    </row>
    <row r="582" ht="15.75" customHeight="1">
      <c r="G582" s="33"/>
    </row>
    <row r="583" ht="15.75" customHeight="1">
      <c r="G583" s="33"/>
    </row>
    <row r="584" ht="15.75" customHeight="1">
      <c r="G584" s="33"/>
    </row>
    <row r="585" ht="15.75" customHeight="1">
      <c r="G585" s="33"/>
    </row>
    <row r="586" ht="15.75" customHeight="1">
      <c r="G586" s="33"/>
    </row>
    <row r="587" ht="15.75" customHeight="1">
      <c r="G587" s="33"/>
    </row>
    <row r="588" ht="15.75" customHeight="1">
      <c r="G588" s="33"/>
    </row>
    <row r="589" ht="15.75" customHeight="1">
      <c r="G589" s="33"/>
    </row>
    <row r="590" ht="15.75" customHeight="1">
      <c r="G590" s="33"/>
    </row>
    <row r="591" ht="15.75" customHeight="1">
      <c r="G591" s="33"/>
    </row>
    <row r="592" ht="15.75" customHeight="1">
      <c r="G592" s="33"/>
    </row>
    <row r="593" ht="15.75" customHeight="1">
      <c r="G593" s="33"/>
    </row>
    <row r="594" ht="15.75" customHeight="1">
      <c r="G594" s="33"/>
    </row>
    <row r="595" ht="15.75" customHeight="1">
      <c r="G595" s="33"/>
    </row>
    <row r="596" ht="15.75" customHeight="1">
      <c r="G596" s="33"/>
    </row>
    <row r="597" ht="15.75" customHeight="1">
      <c r="G597" s="33"/>
    </row>
    <row r="598" ht="15.75" customHeight="1">
      <c r="G598" s="33"/>
    </row>
    <row r="599" ht="15.75" customHeight="1">
      <c r="G599" s="33"/>
    </row>
    <row r="600" ht="15.75" customHeight="1">
      <c r="G600" s="33"/>
    </row>
    <row r="601" ht="15.75" customHeight="1">
      <c r="G601" s="33"/>
    </row>
    <row r="602" ht="15.75" customHeight="1">
      <c r="G602" s="33"/>
    </row>
    <row r="603" ht="15.75" customHeight="1">
      <c r="G603" s="33"/>
    </row>
    <row r="604" ht="15.75" customHeight="1">
      <c r="G604" s="33"/>
    </row>
    <row r="605" ht="15.75" customHeight="1">
      <c r="G605" s="33"/>
    </row>
    <row r="606" ht="15.75" customHeight="1">
      <c r="G606" s="33"/>
    </row>
    <row r="607" ht="15.75" customHeight="1">
      <c r="G607" s="33"/>
    </row>
    <row r="608" ht="15.75" customHeight="1">
      <c r="G608" s="33"/>
    </row>
    <row r="609" ht="15.75" customHeight="1">
      <c r="G609" s="33"/>
    </row>
    <row r="610" ht="15.75" customHeight="1">
      <c r="G610" s="33"/>
    </row>
    <row r="611" ht="15.75" customHeight="1">
      <c r="G611" s="33"/>
    </row>
    <row r="612" ht="15.75" customHeight="1">
      <c r="G612" s="33"/>
    </row>
    <row r="613" ht="15.75" customHeight="1">
      <c r="G613" s="33"/>
    </row>
    <row r="614" ht="15.75" customHeight="1">
      <c r="G614" s="33"/>
    </row>
    <row r="615" ht="15.75" customHeight="1">
      <c r="G615" s="33"/>
    </row>
    <row r="616" ht="15.75" customHeight="1">
      <c r="G616" s="33"/>
    </row>
    <row r="617" ht="15.75" customHeight="1">
      <c r="G617" s="33"/>
    </row>
    <row r="618" ht="15.75" customHeight="1">
      <c r="G618" s="33"/>
    </row>
    <row r="619" ht="15.75" customHeight="1">
      <c r="G619" s="33"/>
    </row>
    <row r="620" ht="15.75" customHeight="1">
      <c r="G620" s="33"/>
    </row>
    <row r="621" ht="15.75" customHeight="1">
      <c r="G621" s="33"/>
    </row>
    <row r="622" ht="15.75" customHeight="1">
      <c r="G622" s="33"/>
    </row>
    <row r="623" ht="15.75" customHeight="1">
      <c r="G623" s="33"/>
    </row>
    <row r="624" ht="15.75" customHeight="1">
      <c r="G624" s="33"/>
    </row>
    <row r="625" ht="15.75" customHeight="1">
      <c r="G625" s="33"/>
    </row>
    <row r="626" ht="15.75" customHeight="1">
      <c r="G626" s="33"/>
    </row>
    <row r="627" ht="15.75" customHeight="1">
      <c r="G627" s="33"/>
    </row>
    <row r="628" ht="15.75" customHeight="1">
      <c r="G628" s="33"/>
    </row>
    <row r="629" ht="15.75" customHeight="1">
      <c r="G629" s="33"/>
    </row>
    <row r="630" ht="15.75" customHeight="1">
      <c r="G630" s="33"/>
    </row>
    <row r="631" ht="15.75" customHeight="1">
      <c r="G631" s="33"/>
    </row>
    <row r="632" ht="15.75" customHeight="1">
      <c r="G632" s="33"/>
    </row>
    <row r="633" ht="15.75" customHeight="1">
      <c r="G633" s="33"/>
    </row>
    <row r="634" ht="15.75" customHeight="1">
      <c r="G634" s="33"/>
    </row>
    <row r="635" ht="15.75" customHeight="1">
      <c r="G635" s="33"/>
    </row>
    <row r="636" ht="15.75" customHeight="1">
      <c r="G636" s="33"/>
    </row>
    <row r="637" ht="15.75" customHeight="1">
      <c r="G637" s="33"/>
    </row>
    <row r="638" ht="15.75" customHeight="1">
      <c r="G638" s="33"/>
    </row>
    <row r="639" ht="15.75" customHeight="1">
      <c r="G639" s="33"/>
    </row>
    <row r="640" ht="15.75" customHeight="1">
      <c r="G640" s="33"/>
    </row>
    <row r="641" ht="15.75" customHeight="1">
      <c r="G641" s="33"/>
    </row>
    <row r="642" ht="15.75" customHeight="1">
      <c r="G642" s="33"/>
    </row>
    <row r="643" ht="15.75" customHeight="1">
      <c r="G643" s="33"/>
    </row>
    <row r="644" ht="15.75" customHeight="1">
      <c r="G644" s="33"/>
    </row>
    <row r="645" ht="15.75" customHeight="1">
      <c r="G645" s="33"/>
    </row>
    <row r="646" ht="15.75" customHeight="1">
      <c r="G646" s="33"/>
    </row>
    <row r="647" ht="15.75" customHeight="1">
      <c r="G647" s="33"/>
    </row>
    <row r="648" ht="15.75" customHeight="1">
      <c r="G648" s="33"/>
    </row>
    <row r="649" ht="15.75" customHeight="1">
      <c r="G649" s="33"/>
    </row>
    <row r="650" ht="15.75" customHeight="1">
      <c r="G650" s="33"/>
    </row>
    <row r="651" ht="15.75" customHeight="1">
      <c r="G651" s="33"/>
    </row>
    <row r="652" ht="15.75" customHeight="1">
      <c r="G652" s="33"/>
    </row>
    <row r="653" ht="15.75" customHeight="1">
      <c r="G653" s="33"/>
    </row>
    <row r="654" ht="15.75" customHeight="1">
      <c r="G654" s="33"/>
    </row>
    <row r="655" ht="15.75" customHeight="1">
      <c r="G655" s="33"/>
    </row>
    <row r="656" ht="15.75" customHeight="1">
      <c r="G656" s="33"/>
    </row>
    <row r="657" ht="15.75" customHeight="1">
      <c r="G657" s="33"/>
    </row>
    <row r="658" ht="15.75" customHeight="1">
      <c r="G658" s="33"/>
    </row>
    <row r="659" ht="15.75" customHeight="1">
      <c r="G659" s="33"/>
    </row>
    <row r="660" ht="15.75" customHeight="1">
      <c r="G660" s="33"/>
    </row>
    <row r="661" ht="15.75" customHeight="1">
      <c r="G661" s="33"/>
    </row>
    <row r="662" ht="15.75" customHeight="1">
      <c r="G662" s="33"/>
    </row>
    <row r="663" ht="15.75" customHeight="1">
      <c r="G663" s="33"/>
    </row>
    <row r="664" ht="15.75" customHeight="1">
      <c r="G664" s="33"/>
    </row>
    <row r="665" ht="15.75" customHeight="1">
      <c r="G665" s="33"/>
    </row>
    <row r="666" ht="15.75" customHeight="1">
      <c r="G666" s="33"/>
    </row>
    <row r="667" ht="15.75" customHeight="1">
      <c r="G667" s="33"/>
    </row>
    <row r="668" ht="15.75" customHeight="1">
      <c r="G668" s="33"/>
    </row>
    <row r="669" ht="15.75" customHeight="1">
      <c r="G669" s="33"/>
    </row>
    <row r="670" ht="15.75" customHeight="1">
      <c r="G670" s="33"/>
    </row>
    <row r="671" ht="15.75" customHeight="1">
      <c r="G671" s="33"/>
    </row>
    <row r="672" ht="15.75" customHeight="1">
      <c r="G672" s="33"/>
    </row>
    <row r="673" ht="15.75" customHeight="1">
      <c r="G673" s="33"/>
    </row>
    <row r="674" ht="15.75" customHeight="1">
      <c r="G674" s="33"/>
    </row>
    <row r="675" ht="15.75" customHeight="1">
      <c r="G675" s="33"/>
    </row>
    <row r="676" ht="15.75" customHeight="1">
      <c r="G676" s="33"/>
    </row>
    <row r="677" ht="15.75" customHeight="1">
      <c r="G677" s="33"/>
    </row>
    <row r="678" ht="15.75" customHeight="1">
      <c r="G678" s="33"/>
    </row>
    <row r="679" ht="15.75" customHeight="1">
      <c r="G679" s="33"/>
    </row>
    <row r="680" ht="15.75" customHeight="1">
      <c r="G680" s="33"/>
    </row>
    <row r="681" ht="15.75" customHeight="1">
      <c r="G681" s="33"/>
    </row>
    <row r="682" ht="15.75" customHeight="1">
      <c r="G682" s="33"/>
    </row>
    <row r="683" ht="15.75" customHeight="1">
      <c r="G683" s="33"/>
    </row>
    <row r="684" ht="15.75" customHeight="1">
      <c r="G684" s="33"/>
    </row>
    <row r="685" ht="15.75" customHeight="1">
      <c r="G685" s="33"/>
    </row>
    <row r="686" ht="15.75" customHeight="1">
      <c r="G686" s="33"/>
    </row>
    <row r="687" ht="15.75" customHeight="1">
      <c r="G687" s="33"/>
    </row>
    <row r="688" ht="15.75" customHeight="1">
      <c r="G688" s="33"/>
    </row>
    <row r="689" ht="15.75" customHeight="1">
      <c r="G689" s="33"/>
    </row>
    <row r="690" ht="15.75" customHeight="1">
      <c r="G690" s="33"/>
    </row>
    <row r="691" ht="15.75" customHeight="1">
      <c r="G691" s="33"/>
    </row>
    <row r="692" ht="15.75" customHeight="1">
      <c r="G692" s="33"/>
    </row>
    <row r="693" ht="15.75" customHeight="1">
      <c r="G693" s="33"/>
    </row>
    <row r="694" ht="15.75" customHeight="1">
      <c r="G694" s="33"/>
    </row>
    <row r="695" ht="15.75" customHeight="1">
      <c r="G695" s="33"/>
    </row>
    <row r="696" ht="15.75" customHeight="1">
      <c r="G696" s="33"/>
    </row>
    <row r="697" ht="15.75" customHeight="1">
      <c r="G697" s="33"/>
    </row>
    <row r="698" ht="15.75" customHeight="1">
      <c r="G698" s="33"/>
    </row>
    <row r="699" ht="15.75" customHeight="1">
      <c r="G699" s="33"/>
    </row>
    <row r="700" ht="15.75" customHeight="1">
      <c r="G700" s="33"/>
    </row>
    <row r="701" ht="15.75" customHeight="1">
      <c r="G701" s="33"/>
    </row>
    <row r="702" ht="15.75" customHeight="1">
      <c r="G702" s="33"/>
    </row>
    <row r="703" ht="15.75" customHeight="1">
      <c r="G703" s="33"/>
    </row>
    <row r="704" ht="15.75" customHeight="1">
      <c r="G704" s="33"/>
    </row>
    <row r="705" ht="15.75" customHeight="1">
      <c r="G705" s="33"/>
    </row>
    <row r="706" ht="15.75" customHeight="1">
      <c r="G706" s="33"/>
    </row>
    <row r="707" ht="15.75" customHeight="1">
      <c r="G707" s="33"/>
    </row>
    <row r="708" ht="15.75" customHeight="1">
      <c r="G708" s="33"/>
    </row>
    <row r="709" ht="15.75" customHeight="1">
      <c r="G709" s="33"/>
    </row>
    <row r="710" ht="15.75" customHeight="1">
      <c r="G710" s="33"/>
    </row>
    <row r="711" ht="15.75" customHeight="1">
      <c r="G711" s="33"/>
    </row>
    <row r="712" ht="15.75" customHeight="1">
      <c r="G712" s="33"/>
    </row>
    <row r="713" ht="15.75" customHeight="1">
      <c r="G713" s="33"/>
    </row>
    <row r="714" ht="15.75" customHeight="1">
      <c r="G714" s="33"/>
    </row>
    <row r="715" ht="15.75" customHeight="1">
      <c r="G715" s="33"/>
    </row>
    <row r="716" ht="15.75" customHeight="1">
      <c r="G716" s="33"/>
    </row>
    <row r="717" ht="15.75" customHeight="1">
      <c r="G717" s="33"/>
    </row>
    <row r="718" ht="15.75" customHeight="1">
      <c r="G718" s="33"/>
    </row>
    <row r="719" ht="15.75" customHeight="1">
      <c r="G719" s="33"/>
    </row>
    <row r="720" ht="15.75" customHeight="1">
      <c r="G720" s="33"/>
    </row>
    <row r="721" ht="15.75" customHeight="1">
      <c r="G721" s="33"/>
    </row>
    <row r="722" ht="15.75" customHeight="1">
      <c r="G722" s="33"/>
    </row>
    <row r="723" ht="15.75" customHeight="1">
      <c r="G723" s="33"/>
    </row>
    <row r="724" ht="15.75" customHeight="1">
      <c r="G724" s="33"/>
    </row>
    <row r="725" ht="15.75" customHeight="1">
      <c r="G725" s="33"/>
    </row>
    <row r="726" ht="15.75" customHeight="1">
      <c r="G726" s="33"/>
    </row>
    <row r="727" ht="15.75" customHeight="1">
      <c r="G727" s="33"/>
    </row>
    <row r="728" ht="15.75" customHeight="1">
      <c r="G728" s="33"/>
    </row>
    <row r="729" ht="15.75" customHeight="1">
      <c r="G729" s="33"/>
    </row>
    <row r="730" ht="15.75" customHeight="1">
      <c r="G730" s="33"/>
    </row>
    <row r="731" ht="15.75" customHeight="1">
      <c r="G731" s="33"/>
    </row>
    <row r="732" ht="15.75" customHeight="1">
      <c r="G732" s="33"/>
    </row>
    <row r="733" ht="15.75" customHeight="1">
      <c r="G733" s="33"/>
    </row>
    <row r="734" ht="15.75" customHeight="1">
      <c r="G734" s="33"/>
    </row>
    <row r="735" ht="15.75" customHeight="1">
      <c r="G735" s="33"/>
    </row>
    <row r="736" ht="15.75" customHeight="1">
      <c r="G736" s="33"/>
    </row>
    <row r="737" ht="15.75" customHeight="1">
      <c r="G737" s="33"/>
    </row>
    <row r="738" ht="15.75" customHeight="1">
      <c r="G738" s="33"/>
    </row>
    <row r="739" ht="15.75" customHeight="1">
      <c r="G739" s="33"/>
    </row>
    <row r="740" ht="15.75" customHeight="1">
      <c r="G740" s="33"/>
    </row>
    <row r="741" ht="15.75" customHeight="1">
      <c r="G741" s="33"/>
    </row>
    <row r="742" ht="15.75" customHeight="1">
      <c r="G742" s="33"/>
    </row>
    <row r="743" ht="15.75" customHeight="1">
      <c r="G743" s="33"/>
    </row>
    <row r="744" ht="15.75" customHeight="1">
      <c r="G744" s="33"/>
    </row>
    <row r="745" ht="15.75" customHeight="1">
      <c r="G745" s="33"/>
    </row>
    <row r="746" ht="15.75" customHeight="1">
      <c r="G746" s="33"/>
    </row>
    <row r="747" ht="15.75" customHeight="1">
      <c r="G747" s="33"/>
    </row>
    <row r="748" ht="15.75" customHeight="1">
      <c r="G748" s="33"/>
    </row>
    <row r="749" ht="15.75" customHeight="1">
      <c r="G749" s="33"/>
    </row>
    <row r="750" ht="15.75" customHeight="1">
      <c r="G750" s="33"/>
    </row>
    <row r="751" ht="15.75" customHeight="1">
      <c r="G751" s="33"/>
    </row>
    <row r="752" ht="15.75" customHeight="1">
      <c r="G752" s="33"/>
    </row>
    <row r="753" ht="15.75" customHeight="1">
      <c r="G753" s="33"/>
    </row>
    <row r="754" ht="15.75" customHeight="1">
      <c r="G754" s="33"/>
    </row>
    <row r="755" ht="15.75" customHeight="1">
      <c r="G755" s="33"/>
    </row>
    <row r="756" ht="15.75" customHeight="1">
      <c r="G756" s="33"/>
    </row>
    <row r="757" ht="15.75" customHeight="1">
      <c r="G757" s="33"/>
    </row>
    <row r="758" ht="15.75" customHeight="1">
      <c r="G758" s="33"/>
    </row>
    <row r="759" ht="15.75" customHeight="1">
      <c r="G759" s="33"/>
    </row>
    <row r="760" ht="15.75" customHeight="1">
      <c r="G760" s="33"/>
    </row>
    <row r="761" ht="15.75" customHeight="1">
      <c r="G761" s="33"/>
    </row>
    <row r="762" ht="15.75" customHeight="1">
      <c r="G762" s="33"/>
    </row>
    <row r="763" ht="15.75" customHeight="1">
      <c r="G763" s="33"/>
    </row>
    <row r="764" ht="15.75" customHeight="1">
      <c r="G764" s="33"/>
    </row>
    <row r="765" ht="15.75" customHeight="1">
      <c r="G765" s="33"/>
    </row>
    <row r="766" ht="15.75" customHeight="1">
      <c r="G766" s="33"/>
    </row>
    <row r="767" ht="15.75" customHeight="1">
      <c r="G767" s="33"/>
    </row>
    <row r="768" ht="15.75" customHeight="1">
      <c r="G768" s="33"/>
    </row>
    <row r="769" ht="15.75" customHeight="1">
      <c r="G769" s="33"/>
    </row>
    <row r="770" ht="15.75" customHeight="1">
      <c r="G770" s="33"/>
    </row>
    <row r="771" ht="15.75" customHeight="1">
      <c r="G771" s="33"/>
    </row>
    <row r="772" ht="15.75" customHeight="1">
      <c r="G772" s="33"/>
    </row>
    <row r="773" ht="15.75" customHeight="1">
      <c r="G773" s="33"/>
    </row>
    <row r="774" ht="15.75" customHeight="1">
      <c r="G774" s="33"/>
    </row>
    <row r="775" ht="15.75" customHeight="1">
      <c r="G775" s="33"/>
    </row>
    <row r="776" ht="15.75" customHeight="1">
      <c r="G776" s="33"/>
    </row>
    <row r="777" ht="15.75" customHeight="1">
      <c r="G777" s="33"/>
    </row>
    <row r="778" ht="15.75" customHeight="1">
      <c r="G778" s="33"/>
    </row>
    <row r="779" ht="15.75" customHeight="1">
      <c r="G779" s="33"/>
    </row>
    <row r="780" ht="15.75" customHeight="1">
      <c r="G780" s="33"/>
    </row>
    <row r="781" ht="15.75" customHeight="1">
      <c r="G781" s="33"/>
    </row>
    <row r="782" ht="15.75" customHeight="1">
      <c r="G782" s="33"/>
    </row>
    <row r="783" ht="15.75" customHeight="1">
      <c r="G783" s="33"/>
    </row>
    <row r="784" ht="15.75" customHeight="1">
      <c r="G784" s="33"/>
    </row>
    <row r="785" ht="15.75" customHeight="1">
      <c r="G785" s="33"/>
    </row>
    <row r="786" ht="15.75" customHeight="1">
      <c r="G786" s="33"/>
    </row>
    <row r="787" ht="15.75" customHeight="1">
      <c r="G787" s="33"/>
    </row>
    <row r="788" ht="15.75" customHeight="1">
      <c r="G788" s="33"/>
    </row>
    <row r="789" ht="15.75" customHeight="1">
      <c r="G789" s="33"/>
    </row>
    <row r="790" ht="15.75" customHeight="1">
      <c r="G790" s="33"/>
    </row>
    <row r="791" ht="15.75" customHeight="1">
      <c r="G791" s="33"/>
    </row>
    <row r="792" ht="15.75" customHeight="1">
      <c r="G792" s="33"/>
    </row>
    <row r="793" ht="15.75" customHeight="1">
      <c r="G793" s="33"/>
    </row>
    <row r="794" ht="15.75" customHeight="1">
      <c r="G794" s="33"/>
    </row>
    <row r="795" ht="15.75" customHeight="1">
      <c r="G795" s="33"/>
    </row>
    <row r="796" ht="15.75" customHeight="1">
      <c r="G796" s="33"/>
    </row>
    <row r="797" ht="15.75" customHeight="1">
      <c r="G797" s="33"/>
    </row>
    <row r="798" ht="15.75" customHeight="1">
      <c r="G798" s="33"/>
    </row>
    <row r="799" ht="15.75" customHeight="1">
      <c r="G799" s="33"/>
    </row>
    <row r="800" ht="15.75" customHeight="1">
      <c r="G800" s="33"/>
    </row>
    <row r="801" ht="15.75" customHeight="1">
      <c r="G801" s="33"/>
    </row>
    <row r="802" ht="15.75" customHeight="1">
      <c r="G802" s="33"/>
    </row>
    <row r="803" ht="15.75" customHeight="1">
      <c r="G803" s="33"/>
    </row>
    <row r="804" ht="15.75" customHeight="1">
      <c r="G804" s="33"/>
    </row>
    <row r="805" ht="15.75" customHeight="1">
      <c r="G805" s="33"/>
    </row>
    <row r="806" ht="15.75" customHeight="1">
      <c r="G806" s="33"/>
    </row>
    <row r="807" ht="15.75" customHeight="1">
      <c r="G807" s="33"/>
    </row>
    <row r="808" ht="15.75" customHeight="1">
      <c r="G808" s="33"/>
    </row>
    <row r="809" ht="15.75" customHeight="1">
      <c r="G809" s="33"/>
    </row>
    <row r="810" ht="15.75" customHeight="1">
      <c r="G810" s="33"/>
    </row>
    <row r="811" ht="15.75" customHeight="1">
      <c r="G811" s="33"/>
    </row>
    <row r="812" ht="15.75" customHeight="1">
      <c r="G812" s="33"/>
    </row>
    <row r="813" ht="15.75" customHeight="1">
      <c r="G813" s="33"/>
    </row>
    <row r="814" ht="15.75" customHeight="1">
      <c r="G814" s="33"/>
    </row>
    <row r="815" ht="15.75" customHeight="1">
      <c r="G815" s="33"/>
    </row>
    <row r="816" ht="15.75" customHeight="1">
      <c r="G816" s="33"/>
    </row>
    <row r="817" ht="15.75" customHeight="1">
      <c r="G817" s="33"/>
    </row>
    <row r="818" ht="15.75" customHeight="1">
      <c r="G818" s="33"/>
    </row>
    <row r="819" ht="15.75" customHeight="1">
      <c r="G819" s="33"/>
    </row>
    <row r="820" ht="15.75" customHeight="1">
      <c r="G820" s="33"/>
    </row>
    <row r="821" ht="15.75" customHeight="1">
      <c r="G821" s="33"/>
    </row>
    <row r="822" ht="15.75" customHeight="1">
      <c r="G822" s="33"/>
    </row>
    <row r="823" ht="15.75" customHeight="1">
      <c r="G823" s="33"/>
    </row>
    <row r="824" ht="15.75" customHeight="1">
      <c r="G824" s="33"/>
    </row>
    <row r="825" ht="15.75" customHeight="1">
      <c r="G825" s="33"/>
    </row>
    <row r="826" ht="15.75" customHeight="1">
      <c r="G826" s="33"/>
    </row>
    <row r="827" ht="15.75" customHeight="1">
      <c r="G827" s="33"/>
    </row>
    <row r="828" ht="15.75" customHeight="1">
      <c r="G828" s="33"/>
    </row>
    <row r="829" ht="15.75" customHeight="1">
      <c r="G829" s="33"/>
    </row>
    <row r="830" ht="15.75" customHeight="1">
      <c r="G830" s="33"/>
    </row>
    <row r="831" ht="15.75" customHeight="1">
      <c r="G831" s="33"/>
    </row>
    <row r="832" ht="15.75" customHeight="1">
      <c r="G832" s="33"/>
    </row>
    <row r="833" ht="15.75" customHeight="1">
      <c r="G833" s="33"/>
    </row>
    <row r="834" ht="15.75" customHeight="1">
      <c r="G834" s="33"/>
    </row>
    <row r="835" ht="15.75" customHeight="1">
      <c r="G835" s="33"/>
    </row>
    <row r="836" ht="15.75" customHeight="1">
      <c r="G836" s="33"/>
    </row>
    <row r="837" ht="15.75" customHeight="1">
      <c r="G837" s="33"/>
    </row>
    <row r="838" ht="15.75" customHeight="1">
      <c r="G838" s="33"/>
    </row>
    <row r="839" ht="15.75" customHeight="1">
      <c r="G839" s="33"/>
    </row>
    <row r="840" ht="15.75" customHeight="1">
      <c r="G840" s="33"/>
    </row>
    <row r="841" ht="15.75" customHeight="1">
      <c r="G841" s="33"/>
    </row>
    <row r="842" ht="15.75" customHeight="1">
      <c r="G842" s="33"/>
    </row>
    <row r="843" ht="15.75" customHeight="1">
      <c r="G843" s="33"/>
    </row>
    <row r="844" ht="15.75" customHeight="1">
      <c r="G844" s="33"/>
    </row>
    <row r="845" ht="15.75" customHeight="1">
      <c r="G845" s="33"/>
    </row>
    <row r="846" ht="15.75" customHeight="1">
      <c r="G846" s="33"/>
    </row>
    <row r="847" ht="15.75" customHeight="1">
      <c r="G847" s="33"/>
    </row>
    <row r="848" ht="15.75" customHeight="1">
      <c r="G848" s="33"/>
    </row>
    <row r="849" ht="15.75" customHeight="1">
      <c r="G849" s="33"/>
    </row>
    <row r="850" ht="15.75" customHeight="1">
      <c r="G850" s="33"/>
    </row>
    <row r="851" ht="15.75" customHeight="1">
      <c r="G851" s="33"/>
    </row>
    <row r="852" ht="15.75" customHeight="1">
      <c r="G852" s="33"/>
    </row>
    <row r="853" ht="15.75" customHeight="1">
      <c r="G853" s="33"/>
    </row>
    <row r="854" ht="15.75" customHeight="1">
      <c r="G854" s="33"/>
    </row>
    <row r="855" ht="15.75" customHeight="1">
      <c r="G855" s="33"/>
    </row>
    <row r="856" ht="15.75" customHeight="1">
      <c r="G856" s="33"/>
    </row>
    <row r="857" ht="15.75" customHeight="1">
      <c r="G857" s="33"/>
    </row>
    <row r="858" ht="15.75" customHeight="1">
      <c r="G858" s="33"/>
    </row>
    <row r="859" ht="15.75" customHeight="1">
      <c r="G859" s="33"/>
    </row>
    <row r="860" ht="15.75" customHeight="1">
      <c r="G860" s="33"/>
    </row>
    <row r="861" ht="15.75" customHeight="1">
      <c r="G861" s="33"/>
    </row>
    <row r="862" ht="15.75" customHeight="1">
      <c r="G862" s="33"/>
    </row>
    <row r="863" ht="15.75" customHeight="1">
      <c r="G863" s="33"/>
    </row>
    <row r="864" ht="15.75" customHeight="1">
      <c r="G864" s="33"/>
    </row>
    <row r="865" ht="15.75" customHeight="1">
      <c r="G865" s="33"/>
    </row>
    <row r="866" ht="15.75" customHeight="1">
      <c r="G866" s="33"/>
    </row>
    <row r="867" ht="15.75" customHeight="1">
      <c r="G867" s="33"/>
    </row>
    <row r="868" ht="15.75" customHeight="1">
      <c r="G868" s="33"/>
    </row>
    <row r="869" ht="15.75" customHeight="1">
      <c r="G869" s="33"/>
    </row>
    <row r="870" ht="15.75" customHeight="1">
      <c r="G870" s="33"/>
    </row>
    <row r="871" ht="15.75" customHeight="1">
      <c r="G871" s="33"/>
    </row>
    <row r="872" ht="15.75" customHeight="1">
      <c r="G872" s="33"/>
    </row>
    <row r="873" ht="15.75" customHeight="1">
      <c r="G873" s="33"/>
    </row>
    <row r="874" ht="15.75" customHeight="1">
      <c r="G874" s="33"/>
    </row>
    <row r="875" ht="15.75" customHeight="1">
      <c r="G875" s="33"/>
    </row>
    <row r="876" ht="15.75" customHeight="1">
      <c r="G876" s="33"/>
    </row>
    <row r="877" ht="15.75" customHeight="1">
      <c r="G877" s="33"/>
    </row>
    <row r="878" ht="15.75" customHeight="1">
      <c r="G878" s="33"/>
    </row>
    <row r="879" ht="15.75" customHeight="1">
      <c r="G879" s="33"/>
    </row>
    <row r="880" ht="15.75" customHeight="1">
      <c r="G880" s="33"/>
    </row>
    <row r="881" ht="15.75" customHeight="1">
      <c r="G881" s="33"/>
    </row>
    <row r="882" ht="15.75" customHeight="1">
      <c r="G882" s="33"/>
    </row>
    <row r="883" ht="15.75" customHeight="1">
      <c r="G883" s="33"/>
    </row>
    <row r="884" ht="15.75" customHeight="1">
      <c r="G884" s="33"/>
    </row>
    <row r="885" ht="15.75" customHeight="1">
      <c r="G885" s="33"/>
    </row>
    <row r="886" ht="15.75" customHeight="1">
      <c r="G886" s="33"/>
    </row>
    <row r="887" ht="15.75" customHeight="1">
      <c r="G887" s="33"/>
    </row>
    <row r="888" ht="15.75" customHeight="1">
      <c r="G888" s="33"/>
    </row>
    <row r="889" ht="15.75" customHeight="1">
      <c r="G889" s="33"/>
    </row>
    <row r="890" ht="15.75" customHeight="1">
      <c r="G890" s="33"/>
    </row>
    <row r="891" ht="15.75" customHeight="1">
      <c r="G891" s="33"/>
    </row>
    <row r="892" ht="15.75" customHeight="1">
      <c r="G892" s="33"/>
    </row>
    <row r="893" ht="15.75" customHeight="1">
      <c r="G893" s="33"/>
    </row>
    <row r="894" ht="15.75" customHeight="1">
      <c r="G894" s="33"/>
    </row>
    <row r="895" ht="15.75" customHeight="1">
      <c r="G895" s="33"/>
    </row>
    <row r="896" ht="15.75" customHeight="1">
      <c r="G896" s="33"/>
    </row>
    <row r="897" ht="15.75" customHeight="1">
      <c r="G897" s="33"/>
    </row>
    <row r="898" ht="15.75" customHeight="1">
      <c r="G898" s="33"/>
    </row>
    <row r="899" ht="15.75" customHeight="1">
      <c r="G899" s="33"/>
    </row>
    <row r="900" ht="15.75" customHeight="1">
      <c r="G900" s="33"/>
    </row>
    <row r="901" ht="15.75" customHeight="1">
      <c r="G901" s="33"/>
    </row>
    <row r="902" ht="15.75" customHeight="1">
      <c r="G902" s="33"/>
    </row>
    <row r="903" ht="15.75" customHeight="1">
      <c r="G903" s="33"/>
    </row>
    <row r="904" ht="15.75" customHeight="1">
      <c r="G904" s="33"/>
    </row>
    <row r="905" ht="15.75" customHeight="1">
      <c r="G905" s="33"/>
    </row>
    <row r="906" ht="15.75" customHeight="1">
      <c r="G906" s="33"/>
    </row>
    <row r="907" ht="15.75" customHeight="1">
      <c r="G907" s="33"/>
    </row>
    <row r="908" ht="15.75" customHeight="1">
      <c r="G908" s="33"/>
    </row>
    <row r="909" ht="15.75" customHeight="1">
      <c r="G909" s="33"/>
    </row>
    <row r="910" ht="15.75" customHeight="1">
      <c r="G910" s="33"/>
    </row>
    <row r="911" ht="15.75" customHeight="1">
      <c r="G911" s="33"/>
    </row>
    <row r="912" ht="15.75" customHeight="1">
      <c r="G912" s="33"/>
    </row>
    <row r="913" ht="15.75" customHeight="1">
      <c r="G913" s="33"/>
    </row>
    <row r="914" ht="15.75" customHeight="1">
      <c r="G914" s="33"/>
    </row>
    <row r="915" ht="15.75" customHeight="1">
      <c r="G915" s="33"/>
    </row>
    <row r="916" ht="15.75" customHeight="1">
      <c r="G916" s="33"/>
    </row>
    <row r="917" ht="15.75" customHeight="1">
      <c r="G917" s="33"/>
    </row>
    <row r="918" ht="15.75" customHeight="1">
      <c r="G918" s="33"/>
    </row>
    <row r="919" ht="15.75" customHeight="1">
      <c r="G919" s="33"/>
    </row>
    <row r="920" ht="15.75" customHeight="1">
      <c r="G920" s="33"/>
    </row>
    <row r="921" ht="15.75" customHeight="1">
      <c r="G921" s="33"/>
    </row>
    <row r="922" ht="15.75" customHeight="1">
      <c r="G922" s="33"/>
    </row>
    <row r="923" ht="15.75" customHeight="1">
      <c r="G923" s="33"/>
    </row>
    <row r="924" ht="15.75" customHeight="1">
      <c r="G924" s="33"/>
    </row>
    <row r="925" ht="15.75" customHeight="1">
      <c r="G925" s="33"/>
    </row>
    <row r="926" ht="15.75" customHeight="1">
      <c r="G926" s="33"/>
    </row>
    <row r="927" ht="15.75" customHeight="1">
      <c r="G927" s="33"/>
    </row>
    <row r="928" ht="15.75" customHeight="1">
      <c r="G928" s="33"/>
    </row>
    <row r="929" ht="15.75" customHeight="1">
      <c r="G929" s="33"/>
    </row>
    <row r="930" ht="15.75" customHeight="1">
      <c r="G930" s="33"/>
    </row>
    <row r="931" ht="15.75" customHeight="1">
      <c r="G931" s="33"/>
    </row>
    <row r="932" ht="15.75" customHeight="1">
      <c r="G932" s="33"/>
    </row>
    <row r="933" ht="15.75" customHeight="1">
      <c r="G933" s="33"/>
    </row>
    <row r="934" ht="15.75" customHeight="1">
      <c r="G934" s="33"/>
    </row>
    <row r="935" ht="15.75" customHeight="1">
      <c r="G935" s="33"/>
    </row>
    <row r="936" ht="15.75" customHeight="1">
      <c r="G936" s="33"/>
    </row>
    <row r="937" ht="15.75" customHeight="1">
      <c r="G937" s="33"/>
    </row>
    <row r="938" ht="15.75" customHeight="1">
      <c r="G938" s="33"/>
    </row>
    <row r="939" ht="15.75" customHeight="1">
      <c r="G939" s="33"/>
    </row>
    <row r="940" ht="15.75" customHeight="1">
      <c r="G940" s="33"/>
    </row>
    <row r="941" ht="15.75" customHeight="1">
      <c r="G941" s="33"/>
    </row>
    <row r="942" ht="15.75" customHeight="1">
      <c r="G942" s="33"/>
    </row>
    <row r="943" ht="15.75" customHeight="1">
      <c r="G943" s="33"/>
    </row>
    <row r="944" ht="15.75" customHeight="1">
      <c r="G944" s="33"/>
    </row>
    <row r="945" ht="15.75" customHeight="1">
      <c r="G945" s="33"/>
    </row>
    <row r="946" ht="15.75" customHeight="1">
      <c r="G946" s="33"/>
    </row>
    <row r="947" ht="15.75" customHeight="1">
      <c r="G947" s="33"/>
    </row>
    <row r="948" ht="15.75" customHeight="1">
      <c r="G948" s="33"/>
    </row>
    <row r="949" ht="15.75" customHeight="1">
      <c r="G949" s="33"/>
    </row>
    <row r="950" ht="15.75" customHeight="1">
      <c r="G950" s="33"/>
    </row>
    <row r="951" ht="15.75" customHeight="1">
      <c r="G951" s="33"/>
    </row>
    <row r="952" ht="15.75" customHeight="1">
      <c r="G952" s="33"/>
    </row>
    <row r="953" ht="15.75" customHeight="1">
      <c r="G953" s="33"/>
    </row>
    <row r="954" ht="15.75" customHeight="1">
      <c r="G954" s="33"/>
    </row>
    <row r="955" ht="15.75" customHeight="1">
      <c r="G955" s="33"/>
    </row>
    <row r="956" ht="15.75" customHeight="1">
      <c r="G956" s="33"/>
    </row>
    <row r="957" ht="15.75" customHeight="1">
      <c r="G957" s="33"/>
    </row>
    <row r="958" ht="15.75" customHeight="1">
      <c r="G958" s="33"/>
    </row>
    <row r="959" ht="15.75" customHeight="1">
      <c r="G959" s="33"/>
    </row>
    <row r="960" ht="15.75" customHeight="1">
      <c r="G960" s="33"/>
    </row>
    <row r="961" ht="15.75" customHeight="1">
      <c r="G961" s="33"/>
    </row>
    <row r="962" ht="15.75" customHeight="1">
      <c r="G962" s="33"/>
    </row>
    <row r="963" ht="15.75" customHeight="1">
      <c r="G963" s="33"/>
    </row>
    <row r="964" ht="15.75" customHeight="1">
      <c r="G964" s="33"/>
    </row>
    <row r="965" ht="15.75" customHeight="1">
      <c r="G965" s="33"/>
    </row>
    <row r="966" ht="15.75" customHeight="1">
      <c r="G966" s="33"/>
    </row>
    <row r="967" ht="15.75" customHeight="1">
      <c r="G967" s="33"/>
    </row>
    <row r="968" ht="15.75" customHeight="1">
      <c r="G968" s="33"/>
    </row>
    <row r="969" ht="15.75" customHeight="1">
      <c r="G969" s="33"/>
    </row>
    <row r="970" ht="15.75" customHeight="1">
      <c r="G970" s="33"/>
    </row>
    <row r="971" ht="15.75" customHeight="1">
      <c r="G971" s="33"/>
    </row>
    <row r="972" ht="15.75" customHeight="1">
      <c r="G972" s="33"/>
    </row>
    <row r="973" ht="15.75" customHeight="1">
      <c r="G973" s="33"/>
    </row>
    <row r="974" ht="15.75" customHeight="1">
      <c r="G974" s="33"/>
    </row>
    <row r="975" ht="15.75" customHeight="1">
      <c r="G975" s="33"/>
    </row>
    <row r="976" ht="15.75" customHeight="1">
      <c r="G976" s="33"/>
    </row>
    <row r="977" ht="15.75" customHeight="1">
      <c r="G977" s="33"/>
    </row>
    <row r="978" ht="15.75" customHeight="1">
      <c r="G978" s="33"/>
    </row>
    <row r="979" ht="15.75" customHeight="1">
      <c r="G979" s="33"/>
    </row>
    <row r="980" ht="15.75" customHeight="1">
      <c r="G980" s="33"/>
    </row>
    <row r="981" ht="15.75" customHeight="1">
      <c r="G981" s="33"/>
    </row>
    <row r="982" ht="15.75" customHeight="1">
      <c r="G982" s="33"/>
    </row>
    <row r="983" ht="15.75" customHeight="1">
      <c r="G983" s="33"/>
    </row>
    <row r="984" ht="15.75" customHeight="1">
      <c r="G984" s="33"/>
    </row>
    <row r="985" ht="15.75" customHeight="1">
      <c r="G985" s="33"/>
    </row>
    <row r="986" ht="15.75" customHeight="1">
      <c r="G986" s="33"/>
    </row>
    <row r="987" ht="15.75" customHeight="1">
      <c r="G987" s="33"/>
    </row>
    <row r="988" ht="15.75" customHeight="1">
      <c r="G988" s="33"/>
    </row>
    <row r="989" ht="15.75" customHeight="1">
      <c r="G989" s="33"/>
    </row>
    <row r="990" ht="15.75" customHeight="1">
      <c r="G990" s="33"/>
    </row>
    <row r="991" ht="15.75" customHeight="1">
      <c r="G991" s="33"/>
    </row>
    <row r="992" ht="15.75" customHeight="1">
      <c r="G992" s="33"/>
    </row>
    <row r="993" ht="15.75" customHeight="1">
      <c r="G993" s="33"/>
    </row>
    <row r="994" ht="15.75" customHeight="1">
      <c r="G994" s="33"/>
    </row>
    <row r="995" ht="15.75" customHeight="1">
      <c r="G995" s="33"/>
    </row>
    <row r="996" ht="15.75" customHeight="1">
      <c r="G996" s="33"/>
    </row>
    <row r="997" ht="15.75" customHeight="1">
      <c r="G997" s="33"/>
    </row>
    <row r="998" ht="15.75" customHeight="1">
      <c r="G998" s="33"/>
    </row>
    <row r="999" ht="15.75" customHeight="1">
      <c r="G999" s="33"/>
    </row>
    <row r="1000" ht="15.75" customHeight="1">
      <c r="G1000" s="33"/>
    </row>
  </sheetData>
  <mergeCells count="1">
    <mergeCell ref="C1:AK1"/>
  </mergeCells>
  <conditionalFormatting sqref="B75">
    <cfRule type="expression" dxfId="3" priority="1">
      <formula>countif(B:B, B75)&gt;1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9.0"/>
    <col customWidth="1" min="3" max="3" width="13.57"/>
    <col customWidth="1" min="4" max="4" width="13.29"/>
    <col customWidth="1" min="5" max="5" width="12.0"/>
    <col customWidth="1" min="6" max="22" width="8.71"/>
  </cols>
  <sheetData>
    <row r="1">
      <c r="A1" s="154" t="s">
        <v>409</v>
      </c>
    </row>
    <row r="2">
      <c r="A2" s="134"/>
      <c r="B2" s="135"/>
      <c r="C2" s="136" t="s">
        <v>405</v>
      </c>
      <c r="D2" s="137">
        <f>(SUM(D4:D133))*30</f>
        <v>11850</v>
      </c>
      <c r="F2" s="138">
        <f>D2/SUM(C4:C8,C10)</f>
        <v>20.25641026</v>
      </c>
    </row>
    <row r="3">
      <c r="A3" s="139"/>
      <c r="B3" s="80" t="s">
        <v>8</v>
      </c>
      <c r="C3" s="80" t="s">
        <v>9</v>
      </c>
      <c r="D3" s="80" t="s">
        <v>10</v>
      </c>
    </row>
    <row r="4">
      <c r="A4" s="46">
        <v>1.0</v>
      </c>
      <c r="B4" s="140" t="str">
        <f>Hero!B16</f>
        <v>Stříbný Tomáš</v>
      </c>
      <c r="C4" s="114">
        <f>Hero!AL16</f>
        <v>146</v>
      </c>
      <c r="D4" s="114">
        <f>Hero!AM16</f>
        <v>22</v>
      </c>
      <c r="E4" s="138">
        <f t="shared" ref="E4:E8" si="1">C4*$F$2</f>
        <v>2957.435897</v>
      </c>
    </row>
    <row r="5">
      <c r="A5" s="46">
        <v>2.0</v>
      </c>
      <c r="B5" s="140" t="str">
        <f>Hero!B4</f>
        <v>Sekula Miroslav</v>
      </c>
      <c r="C5" s="114">
        <f>Hero!AL4</f>
        <v>111</v>
      </c>
      <c r="D5" s="114">
        <f>Hero!AM4</f>
        <v>24</v>
      </c>
      <c r="E5" s="138">
        <f t="shared" si="1"/>
        <v>2248.461538</v>
      </c>
    </row>
    <row r="6">
      <c r="A6" s="46">
        <v>3.0</v>
      </c>
      <c r="B6" s="140" t="str">
        <f>Hero!B7</f>
        <v>Svoboda David</v>
      </c>
      <c r="C6" s="114">
        <f>Hero!AL7</f>
        <v>107</v>
      </c>
      <c r="D6" s="114">
        <f>Hero!AM7</f>
        <v>35</v>
      </c>
      <c r="E6" s="138">
        <f t="shared" si="1"/>
        <v>2167.435897</v>
      </c>
    </row>
    <row r="7">
      <c r="A7" s="46">
        <v>4.0</v>
      </c>
      <c r="B7" s="140" t="str">
        <f>Hero!B14</f>
        <v>Pěchula Jiří</v>
      </c>
      <c r="C7" s="114">
        <f>Hero!AL14</f>
        <v>91</v>
      </c>
      <c r="D7" s="114">
        <f>Hero!AM14</f>
        <v>20</v>
      </c>
      <c r="E7" s="138">
        <f t="shared" si="1"/>
        <v>1843.333333</v>
      </c>
    </row>
    <row r="8">
      <c r="A8" s="46">
        <v>5.0</v>
      </c>
      <c r="B8" s="140" t="str">
        <f>Hero!B6</f>
        <v>Křižák David st.</v>
      </c>
      <c r="C8" s="114">
        <f>Hero!AL6</f>
        <v>84</v>
      </c>
      <c r="D8" s="114">
        <f>Hero!AM6</f>
        <v>31</v>
      </c>
      <c r="E8" s="138">
        <f t="shared" si="1"/>
        <v>1701.538462</v>
      </c>
    </row>
    <row r="9">
      <c r="A9" s="46">
        <v>6.0</v>
      </c>
      <c r="B9" s="140" t="str">
        <f>Hero!B63</f>
        <v>Šmahaj Martin</v>
      </c>
      <c r="C9" s="114">
        <f>Hero!AL63</f>
        <v>68</v>
      </c>
      <c r="D9" s="114">
        <f>Hero!AM63</f>
        <v>13</v>
      </c>
    </row>
    <row r="10">
      <c r="A10" s="46">
        <v>7.0</v>
      </c>
      <c r="B10" s="140" t="str">
        <f>Hero!B5</f>
        <v>Fiala Matouš</v>
      </c>
      <c r="C10" s="114">
        <f>Hero!AL5</f>
        <v>46</v>
      </c>
      <c r="D10" s="114">
        <f>Hero!AM5</f>
        <v>23</v>
      </c>
      <c r="E10" s="138">
        <f>C10*$F$2</f>
        <v>931.7948718</v>
      </c>
    </row>
    <row r="11">
      <c r="A11" s="46">
        <v>8.0</v>
      </c>
      <c r="B11" s="140" t="str">
        <f>Hero!B22</f>
        <v>Popovič Petr</v>
      </c>
      <c r="C11" s="114">
        <f>Hero!AL22</f>
        <v>45</v>
      </c>
      <c r="D11" s="114">
        <f>Hero!AM22</f>
        <v>12</v>
      </c>
    </row>
    <row r="12">
      <c r="A12" s="46">
        <v>9.0</v>
      </c>
      <c r="B12" s="140" t="str">
        <f>Hero!B30</f>
        <v>Bocko Petr</v>
      </c>
      <c r="C12" s="114">
        <f>Hero!AL30</f>
        <v>38</v>
      </c>
      <c r="D12" s="114">
        <f>Hero!AM30</f>
        <v>6</v>
      </c>
    </row>
    <row r="13">
      <c r="A13" s="46">
        <v>10.0</v>
      </c>
      <c r="B13" s="140" t="str">
        <f>Hero!B57</f>
        <v>Zubaľ Pavel</v>
      </c>
      <c r="C13" s="114">
        <f>Hero!AL57</f>
        <v>35</v>
      </c>
      <c r="D13" s="114">
        <f>Hero!AM57</f>
        <v>15</v>
      </c>
    </row>
    <row r="14">
      <c r="A14" s="46">
        <v>11.0</v>
      </c>
      <c r="B14" s="140" t="str">
        <f>Hero!B23</f>
        <v>Bajnar Radek</v>
      </c>
      <c r="C14" s="114">
        <f>Hero!AL23</f>
        <v>34</v>
      </c>
      <c r="D14" s="114">
        <f>Hero!AM23</f>
        <v>10</v>
      </c>
    </row>
    <row r="15">
      <c r="A15" s="46">
        <v>12.0</v>
      </c>
      <c r="B15" s="140" t="str">
        <f>Hero!B55</f>
        <v>Hrabáček Martin</v>
      </c>
      <c r="C15" s="114">
        <f>Hero!AL55</f>
        <v>34</v>
      </c>
      <c r="D15" s="114">
        <f>Hero!AM55</f>
        <v>16</v>
      </c>
    </row>
    <row r="16">
      <c r="A16" s="46">
        <v>13.0</v>
      </c>
      <c r="B16" s="140" t="str">
        <f>Hero!B13</f>
        <v>Blaha Martin</v>
      </c>
      <c r="C16" s="114">
        <f>Hero!AL13</f>
        <v>32</v>
      </c>
      <c r="D16" s="114">
        <f>Hero!AM13</f>
        <v>9</v>
      </c>
    </row>
    <row r="17">
      <c r="A17" s="46">
        <v>14.0</v>
      </c>
      <c r="B17" s="140" t="str">
        <f>Hero!B10</f>
        <v>Pěcha Dalibor</v>
      </c>
      <c r="C17" s="114">
        <f>Hero!AL10</f>
        <v>30</v>
      </c>
      <c r="D17" s="114">
        <f>Hero!AM10</f>
        <v>7</v>
      </c>
    </row>
    <row r="18">
      <c r="A18" s="46">
        <v>15.0</v>
      </c>
      <c r="B18" s="140" t="str">
        <f>Hero!B17</f>
        <v>Vontor Miroslav</v>
      </c>
      <c r="C18" s="114">
        <f>Hero!AL17</f>
        <v>29</v>
      </c>
      <c r="D18" s="114">
        <f>Hero!AM17</f>
        <v>15</v>
      </c>
    </row>
    <row r="19">
      <c r="A19" s="46">
        <v>16.0</v>
      </c>
      <c r="B19" s="140" t="str">
        <f>Hero!B9</f>
        <v>Malurek Matěj</v>
      </c>
      <c r="C19" s="114">
        <f>Hero!AL9</f>
        <v>25</v>
      </c>
      <c r="D19" s="114">
        <f>Hero!AM9</f>
        <v>9</v>
      </c>
    </row>
    <row r="20">
      <c r="A20" s="46">
        <v>17.0</v>
      </c>
      <c r="B20" s="140" t="str">
        <f>Hero!B35</f>
        <v>Chodorovský Roman</v>
      </c>
      <c r="C20" s="114">
        <f>Hero!AL35</f>
        <v>23</v>
      </c>
      <c r="D20" s="114">
        <f>Hero!AM35</f>
        <v>5</v>
      </c>
    </row>
    <row r="21">
      <c r="A21" s="46">
        <v>18.0</v>
      </c>
      <c r="B21" s="140" t="str">
        <f>Hero!B31</f>
        <v>Pisarčík Jaromír</v>
      </c>
      <c r="C21" s="114">
        <f>Hero!AL31</f>
        <v>21</v>
      </c>
      <c r="D21" s="114">
        <f>Hero!AM31</f>
        <v>7</v>
      </c>
    </row>
    <row r="22" ht="15.75" customHeight="1">
      <c r="A22" s="46">
        <v>19.0</v>
      </c>
      <c r="B22" s="140" t="str">
        <f>Hero!B81</f>
        <v>Ilyenin Marek</v>
      </c>
      <c r="C22" s="114">
        <f>Hero!AL81</f>
        <v>17</v>
      </c>
      <c r="D22" s="114">
        <f>Hero!AM81</f>
        <v>4</v>
      </c>
    </row>
    <row r="23" ht="15.75" customHeight="1">
      <c r="A23" s="46">
        <v>20.0</v>
      </c>
      <c r="B23" s="140" t="str">
        <f>Hero!B12</f>
        <v>Pavliska Vladimír</v>
      </c>
      <c r="C23" s="114">
        <f>Hero!AL12</f>
        <v>14</v>
      </c>
      <c r="D23" s="114">
        <f>Hero!AM12</f>
        <v>6</v>
      </c>
    </row>
    <row r="24" ht="15.75" customHeight="1">
      <c r="A24" s="46">
        <v>21.0</v>
      </c>
      <c r="B24" s="140" t="str">
        <f>Hero!B36</f>
        <v>Maršalík Ondřej</v>
      </c>
      <c r="C24" s="114">
        <f>Hero!AL36</f>
        <v>14</v>
      </c>
      <c r="D24" s="114">
        <f>Hero!AM36</f>
        <v>2</v>
      </c>
    </row>
    <row r="25" ht="15.75" customHeight="1">
      <c r="A25" s="46">
        <v>22.0</v>
      </c>
      <c r="B25" s="140" t="str">
        <f>Hero!B25</f>
        <v>Augustin Adam</v>
      </c>
      <c r="C25" s="114">
        <f>Hero!AL25</f>
        <v>14</v>
      </c>
      <c r="D25" s="114">
        <f>Hero!AM25</f>
        <v>2</v>
      </c>
    </row>
    <row r="26" ht="15.75" customHeight="1">
      <c r="A26" s="46">
        <v>23.0</v>
      </c>
      <c r="B26" s="140" t="str">
        <f>Hero!B60</f>
        <v>Krupa Tomáš</v>
      </c>
      <c r="C26" s="114">
        <f>Hero!AL60</f>
        <v>11</v>
      </c>
      <c r="D26" s="114">
        <f>Hero!AM60</f>
        <v>3</v>
      </c>
    </row>
    <row r="27" ht="15.75" customHeight="1">
      <c r="A27" s="46">
        <v>24.0</v>
      </c>
      <c r="B27" s="140" t="str">
        <f>Hero!B43</f>
        <v>Křižák David ml.</v>
      </c>
      <c r="C27" s="114">
        <f>Hero!AL43</f>
        <v>11</v>
      </c>
      <c r="D27" s="114">
        <f>Hero!AM43</f>
        <v>6</v>
      </c>
    </row>
    <row r="28" ht="15.75" customHeight="1">
      <c r="A28" s="46">
        <v>25.0</v>
      </c>
      <c r="B28" s="140" t="str">
        <f>Hero!B24</f>
        <v>Fitovský Rostislav</v>
      </c>
      <c r="C28" s="114">
        <f>Hero!AL24</f>
        <v>10</v>
      </c>
      <c r="D28" s="114">
        <f>Hero!AM24</f>
        <v>2</v>
      </c>
    </row>
    <row r="29" ht="15.75" customHeight="1">
      <c r="A29" s="46">
        <v>26.0</v>
      </c>
      <c r="B29" s="140" t="str">
        <f>Hero!B73</f>
        <v>Mráz Jaromír</v>
      </c>
      <c r="C29" s="114">
        <f>Hero!AL73</f>
        <v>10</v>
      </c>
      <c r="D29" s="114">
        <f>Hero!AM73</f>
        <v>2</v>
      </c>
    </row>
    <row r="30" ht="15.75" customHeight="1">
      <c r="A30" s="46">
        <v>27.0</v>
      </c>
      <c r="B30" s="140" t="str">
        <f>Hero!B8</f>
        <v>Šatanová Jarmila</v>
      </c>
      <c r="C30" s="114">
        <f>Hero!AL8</f>
        <v>10</v>
      </c>
      <c r="D30" s="114">
        <f>Hero!AM8</f>
        <v>7</v>
      </c>
    </row>
    <row r="31" ht="15.75" customHeight="1">
      <c r="A31" s="46">
        <v>28.0</v>
      </c>
      <c r="B31" s="140" t="str">
        <f>Hero!B29</f>
        <v>Plevová Jana</v>
      </c>
      <c r="C31" s="114">
        <f>Hero!AL29</f>
        <v>9</v>
      </c>
      <c r="D31" s="114">
        <f>Hero!AM29</f>
        <v>2</v>
      </c>
    </row>
    <row r="32" ht="15.75" customHeight="1">
      <c r="A32" s="46">
        <v>29.0</v>
      </c>
      <c r="B32" s="140" t="str">
        <f>Hero!B51</f>
        <v>Kolařík Petr</v>
      </c>
      <c r="C32" s="114">
        <f>Hero!AL51</f>
        <v>8</v>
      </c>
      <c r="D32" s="114">
        <f>Hero!AM51</f>
        <v>2</v>
      </c>
    </row>
    <row r="33" ht="15.75" customHeight="1">
      <c r="A33" s="46">
        <v>30.0</v>
      </c>
      <c r="B33" s="140" t="str">
        <f>Hero!B74</f>
        <v>Cupian David</v>
      </c>
      <c r="C33" s="114">
        <f>Hero!AL74</f>
        <v>8</v>
      </c>
      <c r="D33" s="114">
        <f>Hero!AM74</f>
        <v>1</v>
      </c>
    </row>
    <row r="34" ht="15.75" customHeight="1">
      <c r="A34" s="46">
        <v>31.0</v>
      </c>
      <c r="B34" s="140" t="str">
        <f>Hero!B15</f>
        <v>Moják Martin</v>
      </c>
      <c r="C34" s="114">
        <f>Hero!AL15</f>
        <v>7</v>
      </c>
      <c r="D34" s="114">
        <f>Hero!AM15</f>
        <v>1</v>
      </c>
    </row>
    <row r="35" ht="15.75" customHeight="1">
      <c r="A35" s="46">
        <v>32.0</v>
      </c>
      <c r="B35" s="140" t="str">
        <f>Hero!B39</f>
        <v>Olík Maxmilián</v>
      </c>
      <c r="C35" s="114">
        <f>Hero!AL39</f>
        <v>7</v>
      </c>
      <c r="D35" s="114">
        <f>Hero!AM39</f>
        <v>1</v>
      </c>
    </row>
    <row r="36" ht="15.75" customHeight="1">
      <c r="A36" s="46">
        <v>33.0</v>
      </c>
      <c r="B36" s="140" t="str">
        <f>Hero!B26</f>
        <v>Saltykov Michal</v>
      </c>
      <c r="C36" s="114">
        <f>Hero!AL26</f>
        <v>7</v>
      </c>
      <c r="D36" s="114">
        <f>Hero!AM26</f>
        <v>3</v>
      </c>
    </row>
    <row r="37" ht="15.75" customHeight="1">
      <c r="A37" s="46">
        <v>34.0</v>
      </c>
      <c r="B37" s="140" t="str">
        <f>Hero!B69</f>
        <v>Rajča Roman</v>
      </c>
      <c r="C37" s="114">
        <f>Hero!AL69</f>
        <v>7</v>
      </c>
      <c r="D37" s="114">
        <f>Hero!AM69</f>
        <v>1</v>
      </c>
    </row>
    <row r="38" ht="15.75" customHeight="1">
      <c r="A38" s="46">
        <v>35.0</v>
      </c>
      <c r="B38" s="140" t="str">
        <f>Hero!B70</f>
        <v>Ulica Radomír</v>
      </c>
      <c r="C38" s="114">
        <f>Hero!AL70</f>
        <v>7</v>
      </c>
      <c r="D38" s="114">
        <f>Hero!AM70</f>
        <v>2</v>
      </c>
    </row>
    <row r="39" ht="15.75" customHeight="1">
      <c r="A39" s="46">
        <v>36.0</v>
      </c>
      <c r="B39" s="140" t="str">
        <f>Hero!B33</f>
        <v>Mík Jiří</v>
      </c>
      <c r="C39" s="114">
        <f>Hero!AL33</f>
        <v>7</v>
      </c>
      <c r="D39" s="114">
        <f>Hero!AM33</f>
        <v>6</v>
      </c>
    </row>
    <row r="40" ht="15.75" customHeight="1">
      <c r="A40" s="46">
        <v>37.0</v>
      </c>
      <c r="B40" s="140" t="str">
        <f>Hero!B20</f>
        <v>Rohoň Róbert</v>
      </c>
      <c r="C40" s="114">
        <f>Hero!AL20</f>
        <v>6</v>
      </c>
      <c r="D40" s="114">
        <f>Hero!AM20</f>
        <v>2</v>
      </c>
    </row>
    <row r="41" ht="15.75" customHeight="1">
      <c r="A41" s="46">
        <v>38.0</v>
      </c>
      <c r="B41" s="140" t="str">
        <f>Hero!B38</f>
        <v>Podjukl Jakub</v>
      </c>
      <c r="C41" s="114">
        <f>Hero!AL38</f>
        <v>6</v>
      </c>
      <c r="D41" s="114">
        <f>Hero!AM38</f>
        <v>2</v>
      </c>
    </row>
    <row r="42" ht="15.75" customHeight="1">
      <c r="A42" s="46">
        <v>39.0</v>
      </c>
      <c r="B42" s="140" t="str">
        <f>Hero!B37</f>
        <v>Brniak Patrik</v>
      </c>
      <c r="C42" s="114">
        <f>Hero!AL37</f>
        <v>6</v>
      </c>
      <c r="D42" s="114">
        <f>Hero!AM37</f>
        <v>2</v>
      </c>
    </row>
    <row r="43" ht="15.75" customHeight="1">
      <c r="A43" s="46">
        <v>40.0</v>
      </c>
      <c r="B43" s="140" t="str">
        <f>Hero!B53</f>
        <v>Balog Martin</v>
      </c>
      <c r="C43" s="114">
        <f>Hero!AL53</f>
        <v>6</v>
      </c>
      <c r="D43" s="114">
        <f>Hero!AM53</f>
        <v>1</v>
      </c>
    </row>
    <row r="44" ht="15.75" customHeight="1">
      <c r="A44" s="46">
        <v>41.0</v>
      </c>
      <c r="B44" s="140" t="str">
        <f>Hero!B79</f>
        <v>Veselý Jan</v>
      </c>
      <c r="C44" s="114">
        <f>Hero!AL79</f>
        <v>6</v>
      </c>
      <c r="D44" s="114">
        <f>Hero!AM79</f>
        <v>1</v>
      </c>
    </row>
    <row r="45" ht="15.75" customHeight="1">
      <c r="A45" s="46">
        <v>42.0</v>
      </c>
      <c r="B45" s="140" t="str">
        <f>Hero!B76</f>
        <v>Záhumenská Jana</v>
      </c>
      <c r="C45" s="114">
        <f>Hero!AL76</f>
        <v>6</v>
      </c>
      <c r="D45" s="114">
        <f>Hero!AM76</f>
        <v>3</v>
      </c>
    </row>
    <row r="46" ht="15.75" customHeight="1">
      <c r="A46" s="46">
        <v>43.0</v>
      </c>
      <c r="B46" s="140" t="str">
        <f>Hero!B11</f>
        <v>Doležalová Andrea</v>
      </c>
      <c r="C46" s="114">
        <f>Hero!AL11</f>
        <v>5</v>
      </c>
      <c r="D46" s="114">
        <f>Hero!AM11</f>
        <v>2</v>
      </c>
    </row>
    <row r="47" ht="15.75" customHeight="1">
      <c r="A47" s="46">
        <v>44.0</v>
      </c>
      <c r="B47" s="140" t="str">
        <f>Hero!B19</f>
        <v>Sedláček Petr</v>
      </c>
      <c r="C47" s="114">
        <f>Hero!AL19</f>
        <v>5</v>
      </c>
      <c r="D47" s="114">
        <f>Hero!AM19</f>
        <v>2</v>
      </c>
    </row>
    <row r="48" ht="15.75" customHeight="1">
      <c r="A48" s="46">
        <v>45.0</v>
      </c>
      <c r="B48" s="140" t="str">
        <f>Hero!B21</f>
        <v>Dudková Jana</v>
      </c>
      <c r="C48" s="114">
        <f>Hero!AL21</f>
        <v>5</v>
      </c>
      <c r="D48" s="114">
        <f>Hero!AM21</f>
        <v>3</v>
      </c>
    </row>
    <row r="49" ht="15.75" customHeight="1">
      <c r="A49" s="46">
        <v>46.0</v>
      </c>
      <c r="B49" s="140" t="str">
        <f>Hero!B32</f>
        <v>Hrabčák Matěj</v>
      </c>
      <c r="C49" s="114">
        <f>Hero!AL32</f>
        <v>4</v>
      </c>
      <c r="D49" s="114">
        <f>Hero!AM32</f>
        <v>1</v>
      </c>
    </row>
    <row r="50" ht="15.75" customHeight="1">
      <c r="A50" s="46">
        <v>47.0</v>
      </c>
      <c r="B50" s="140" t="str">
        <f>Hero!B62</f>
        <v>Válek Ivan</v>
      </c>
      <c r="C50" s="114">
        <f>Hero!AL62</f>
        <v>4</v>
      </c>
      <c r="D50" s="114">
        <f>Hero!AM62</f>
        <v>1</v>
      </c>
    </row>
    <row r="51" ht="15.75" customHeight="1">
      <c r="A51" s="46">
        <v>48.0</v>
      </c>
      <c r="B51" s="140" t="str">
        <f>Hero!B64</f>
        <v>Studenský Kamil</v>
      </c>
      <c r="C51" s="114">
        <f>Hero!AL64</f>
        <v>4</v>
      </c>
      <c r="D51" s="114">
        <f>Hero!AM64</f>
        <v>1</v>
      </c>
    </row>
    <row r="52" ht="15.75" customHeight="1">
      <c r="A52" s="46">
        <v>49.0</v>
      </c>
      <c r="B52" s="140" t="str">
        <f>Hero!B40</f>
        <v>Šup Michal</v>
      </c>
      <c r="C52" s="114">
        <f>Hero!AL40</f>
        <v>4</v>
      </c>
      <c r="D52" s="114">
        <f>Hero!AM40</f>
        <v>3</v>
      </c>
    </row>
    <row r="53" ht="15.75" customHeight="1">
      <c r="A53" s="46">
        <v>50.0</v>
      </c>
      <c r="B53" s="140" t="str">
        <f>Hero!B61</f>
        <v>Škrobálek Radim</v>
      </c>
      <c r="C53" s="114">
        <f>Hero!AL61</f>
        <v>4</v>
      </c>
      <c r="D53" s="114">
        <f>Hero!AM61</f>
        <v>4</v>
      </c>
    </row>
    <row r="54" ht="15.75" customHeight="1">
      <c r="A54" s="46">
        <v>51.0</v>
      </c>
      <c r="B54" s="140" t="str">
        <f>Hero!B78</f>
        <v>Šulc Daniel</v>
      </c>
      <c r="C54" s="114">
        <f>Hero!AL78</f>
        <v>4</v>
      </c>
      <c r="D54" s="114">
        <f>Hero!AM78</f>
        <v>1</v>
      </c>
    </row>
    <row r="55" ht="15.75" customHeight="1">
      <c r="A55" s="46">
        <v>52.0</v>
      </c>
      <c r="B55" s="140" t="str">
        <f>Hero!B80</f>
        <v>Podgrabinski Adam</v>
      </c>
      <c r="C55" s="114">
        <f>Hero!AL80</f>
        <v>4</v>
      </c>
      <c r="D55" s="114">
        <f>Hero!AM80</f>
        <v>2</v>
      </c>
    </row>
    <row r="56" ht="15.75" customHeight="1">
      <c r="A56" s="46">
        <v>53.0</v>
      </c>
      <c r="B56" s="140" t="str">
        <f>Hero!B82</f>
        <v>Kadlecová Michaela</v>
      </c>
      <c r="C56" s="114">
        <f>Hero!AL82</f>
        <v>4</v>
      </c>
      <c r="D56" s="114">
        <f>Hero!AM82</f>
        <v>1</v>
      </c>
    </row>
    <row r="57" ht="15.75" customHeight="1">
      <c r="A57" s="46">
        <v>54.0</v>
      </c>
      <c r="B57" s="140" t="str">
        <f>Hero!B27</f>
        <v>Pospěch David</v>
      </c>
      <c r="C57" s="114">
        <f>Hero!AL27</f>
        <v>3</v>
      </c>
      <c r="D57" s="114">
        <f>Hero!AM27</f>
        <v>1</v>
      </c>
    </row>
    <row r="58" ht="15.75" customHeight="1">
      <c r="A58" s="46">
        <v>55.0</v>
      </c>
      <c r="B58" s="140" t="str">
        <f>Hero!B28</f>
        <v>Levák Jindřich</v>
      </c>
      <c r="C58" s="114">
        <f>Hero!AL28</f>
        <v>3</v>
      </c>
      <c r="D58" s="114">
        <f>Hero!AM28</f>
        <v>1</v>
      </c>
    </row>
    <row r="59" ht="15.75" customHeight="1">
      <c r="A59" s="46">
        <v>56.0</v>
      </c>
      <c r="B59" s="140" t="str">
        <f>Hero!B50</f>
        <v>Harazim Dominik</v>
      </c>
      <c r="C59" s="114">
        <f>Hero!AL50</f>
        <v>3</v>
      </c>
      <c r="D59" s="114">
        <f>Hero!AM50</f>
        <v>1</v>
      </c>
    </row>
    <row r="60" ht="15.75" customHeight="1">
      <c r="A60" s="46">
        <v>57.0</v>
      </c>
      <c r="B60" s="140" t="str">
        <f>Hero!B49</f>
        <v>Dvorjančanský Adrian</v>
      </c>
      <c r="C60" s="114">
        <f>Hero!AL49</f>
        <v>3</v>
      </c>
      <c r="D60" s="114">
        <f>Hero!AM49</f>
        <v>2</v>
      </c>
    </row>
    <row r="61" ht="15.75" customHeight="1">
      <c r="A61" s="46">
        <v>58.0</v>
      </c>
      <c r="B61" s="140" t="str">
        <f>Hero!B68</f>
        <v>Smoček Radek</v>
      </c>
      <c r="C61" s="114">
        <f>Hero!AL68</f>
        <v>3</v>
      </c>
      <c r="D61" s="114">
        <f>Hero!AM68</f>
        <v>1</v>
      </c>
    </row>
    <row r="62" ht="15.75" customHeight="1">
      <c r="A62" s="46">
        <v>59.0</v>
      </c>
      <c r="B62" s="140" t="str">
        <f>Hero!B66</f>
        <v>Valošek Aleš</v>
      </c>
      <c r="C62" s="114">
        <f>Hero!AL66</f>
        <v>3</v>
      </c>
      <c r="D62" s="114">
        <f>Hero!AM66</f>
        <v>2</v>
      </c>
    </row>
    <row r="63" ht="15.75" customHeight="1">
      <c r="A63" s="46">
        <v>60.0</v>
      </c>
      <c r="B63" s="140" t="str">
        <f>Hero!B77</f>
        <v>Přibyl Petr</v>
      </c>
      <c r="C63" s="114">
        <f>Hero!AL77</f>
        <v>3</v>
      </c>
      <c r="D63" s="114">
        <f>Hero!AM77</f>
        <v>1</v>
      </c>
    </row>
    <row r="64" ht="15.75" customHeight="1">
      <c r="A64" s="46">
        <v>61.0</v>
      </c>
      <c r="B64" s="140" t="str">
        <f>Hero!B3</f>
        <v>Čelovský Jan</v>
      </c>
      <c r="C64" s="114">
        <f>Hero!AL3</f>
        <v>2</v>
      </c>
      <c r="D64" s="114">
        <f>Hero!AM3</f>
        <v>2</v>
      </c>
    </row>
    <row r="65" ht="15.75" customHeight="1">
      <c r="A65" s="46">
        <v>62.0</v>
      </c>
      <c r="B65" s="140" t="str">
        <f>Hero!B34</f>
        <v>Vesely Patrik</v>
      </c>
      <c r="C65" s="114">
        <f>Hero!AL34</f>
        <v>2</v>
      </c>
      <c r="D65" s="114">
        <f>Hero!AM34</f>
        <v>1</v>
      </c>
    </row>
    <row r="66" ht="15.75" customHeight="1">
      <c r="A66" s="46">
        <v>63.0</v>
      </c>
      <c r="B66" s="140" t="str">
        <f>Hero!B41</f>
        <v>Gramel Hubert</v>
      </c>
      <c r="C66" s="114">
        <f>Hero!AL41</f>
        <v>2</v>
      </c>
      <c r="D66" s="114">
        <f>Hero!AM41</f>
        <v>1</v>
      </c>
    </row>
    <row r="67" ht="15.75" customHeight="1">
      <c r="A67" s="46">
        <v>64.0</v>
      </c>
      <c r="B67" s="140" t="str">
        <f>Hero!B42</f>
        <v>Kadlec Miroslav</v>
      </c>
      <c r="C67" s="114">
        <f>Hero!AL42</f>
        <v>2</v>
      </c>
      <c r="D67" s="114">
        <f>Hero!AM42</f>
        <v>1</v>
      </c>
    </row>
    <row r="68" ht="15.75" customHeight="1">
      <c r="A68" s="46">
        <v>65.0</v>
      </c>
      <c r="B68" s="140" t="str">
        <f>Hero!B45</f>
        <v>Buba Roman</v>
      </c>
      <c r="C68" s="114">
        <f>Hero!AL45</f>
        <v>2</v>
      </c>
      <c r="D68" s="114">
        <f>Hero!AM45</f>
        <v>1</v>
      </c>
    </row>
    <row r="69" ht="15.75" customHeight="1">
      <c r="A69" s="46">
        <v>66.0</v>
      </c>
      <c r="B69" s="140" t="str">
        <f>Hero!B47</f>
        <v>Bystrianský Tomáš</v>
      </c>
      <c r="C69" s="114">
        <f>Hero!AL47</f>
        <v>2</v>
      </c>
      <c r="D69" s="114">
        <f>Hero!AM47</f>
        <v>1</v>
      </c>
    </row>
    <row r="70" ht="15.75" customHeight="1">
      <c r="A70" s="46">
        <v>67.0</v>
      </c>
      <c r="B70" s="140" t="str">
        <f>Hero!B48</f>
        <v>Kaláb Michal</v>
      </c>
      <c r="C70" s="114">
        <f>Hero!AL48</f>
        <v>2</v>
      </c>
      <c r="D70" s="114">
        <f>Hero!AM48</f>
        <v>1</v>
      </c>
    </row>
    <row r="71" ht="15.75" customHeight="1">
      <c r="A71" s="46">
        <v>68.0</v>
      </c>
      <c r="B71" s="140" t="str">
        <f>Hero!B56</f>
        <v>Hamřík Aleš</v>
      </c>
      <c r="C71" s="114">
        <f>Hero!AL56</f>
        <v>2</v>
      </c>
      <c r="D71" s="114">
        <f>Hero!AM56</f>
        <v>1</v>
      </c>
    </row>
    <row r="72" ht="15.75" customHeight="1">
      <c r="A72" s="46">
        <v>69.0</v>
      </c>
      <c r="B72" s="140" t="str">
        <f>Hero!B58</f>
        <v>Jurásek Josef</v>
      </c>
      <c r="C72" s="114">
        <f>Hero!AL58</f>
        <v>2</v>
      </c>
      <c r="D72" s="114">
        <f>Hero!AM58</f>
        <v>1</v>
      </c>
    </row>
    <row r="73" ht="15.75" customHeight="1">
      <c r="A73" s="46">
        <v>70.0</v>
      </c>
      <c r="B73" s="140" t="str">
        <f>Hero!B59</f>
        <v>Hrabáček Filip</v>
      </c>
      <c r="C73" s="114">
        <f>Hero!AL59</f>
        <v>2</v>
      </c>
      <c r="D73" s="114">
        <f>Hero!AM59</f>
        <v>1</v>
      </c>
    </row>
    <row r="74" ht="15.75" customHeight="1">
      <c r="A74" s="46">
        <v>71.0</v>
      </c>
      <c r="B74" s="140" t="str">
        <f>Hero!B75</f>
        <v>Salava David</v>
      </c>
      <c r="C74" s="114">
        <f>Hero!AL75</f>
        <v>2</v>
      </c>
      <c r="D74" s="114">
        <f>Hero!AM75</f>
        <v>1</v>
      </c>
    </row>
    <row r="75" ht="15.75" customHeight="1">
      <c r="A75" s="46">
        <v>72.0</v>
      </c>
      <c r="B75" s="140" t="str">
        <f>Hero!B18</f>
        <v>Igari Jaroslav</v>
      </c>
      <c r="C75" s="114">
        <f>Hero!AL18</f>
        <v>1</v>
      </c>
      <c r="D75" s="114">
        <f>Hero!AM18</f>
        <v>1</v>
      </c>
    </row>
    <row r="76" ht="15.75" customHeight="1">
      <c r="A76" s="46">
        <v>73.0</v>
      </c>
      <c r="B76" s="140" t="str">
        <f>Hero!B44</f>
        <v>Chodorovský Jakub</v>
      </c>
      <c r="C76" s="114">
        <f>Hero!AL44</f>
        <v>1</v>
      </c>
      <c r="D76" s="114">
        <f>Hero!AM44</f>
        <v>1</v>
      </c>
    </row>
    <row r="77" ht="15.75" customHeight="1">
      <c r="A77" s="46">
        <v>74.0</v>
      </c>
      <c r="B77" s="140" t="str">
        <f>Hero!B46</f>
        <v>Hlaváč Daniel</v>
      </c>
      <c r="C77" s="114">
        <f>Hero!AL46</f>
        <v>1</v>
      </c>
      <c r="D77" s="114">
        <f>Hero!AM46</f>
        <v>1</v>
      </c>
    </row>
    <row r="78" ht="15.75" customHeight="1">
      <c r="A78" s="46">
        <v>75.0</v>
      </c>
      <c r="B78" s="140" t="str">
        <f>Hero!B52</f>
        <v>Balog Igor</v>
      </c>
      <c r="C78" s="114">
        <f>Hero!AL52</f>
        <v>1</v>
      </c>
      <c r="D78" s="114">
        <f>Hero!AM52</f>
        <v>1</v>
      </c>
    </row>
    <row r="79" ht="15.75" customHeight="1">
      <c r="A79" s="46">
        <v>76.0</v>
      </c>
      <c r="B79" s="140" t="str">
        <f>Hero!B54</f>
        <v>Večerka Martin</v>
      </c>
      <c r="C79" s="114">
        <f>Hero!AL54</f>
        <v>1</v>
      </c>
      <c r="D79" s="114">
        <f>Hero!AM54</f>
        <v>1</v>
      </c>
    </row>
    <row r="80" ht="15.75" customHeight="1">
      <c r="A80" s="46">
        <v>77.0</v>
      </c>
      <c r="B80" s="140" t="str">
        <f>Hero!B65</f>
        <v>Kršík Daniel</v>
      </c>
      <c r="C80" s="114">
        <f>Hero!AL65</f>
        <v>1</v>
      </c>
      <c r="D80" s="114">
        <f>Hero!AM65</f>
        <v>1</v>
      </c>
    </row>
    <row r="81" ht="15.75" customHeight="1">
      <c r="A81" s="46">
        <v>78.0</v>
      </c>
      <c r="B81" s="140" t="str">
        <f>Hero!B67</f>
        <v>Drga Zdeněk</v>
      </c>
      <c r="C81" s="114">
        <f>Hero!AL67</f>
        <v>1</v>
      </c>
      <c r="D81" s="114">
        <f>Hero!AM67</f>
        <v>1</v>
      </c>
    </row>
    <row r="82" ht="15.75" customHeight="1">
      <c r="A82" s="46">
        <v>79.0</v>
      </c>
      <c r="B82" s="140" t="str">
        <f>Hero!B71</f>
        <v>Petrovič Michal</v>
      </c>
      <c r="C82" s="114">
        <f>Hero!AL71</f>
        <v>1</v>
      </c>
      <c r="D82" s="114">
        <f>Hero!AM71</f>
        <v>1</v>
      </c>
    </row>
    <row r="83" ht="15.75" customHeight="1">
      <c r="A83" s="46">
        <v>80.0</v>
      </c>
      <c r="B83" s="140" t="str">
        <f>Hero!B72</f>
        <v>Korpas Michal</v>
      </c>
      <c r="C83" s="114">
        <f>Hero!AL72</f>
        <v>1</v>
      </c>
      <c r="D83" s="114">
        <f>Hero!AM72</f>
        <v>1</v>
      </c>
    </row>
    <row r="84" ht="15.75" customHeight="1">
      <c r="A84" s="46">
        <v>81.0</v>
      </c>
      <c r="B84" s="140" t="str">
        <f>Hero!B83</f>
        <v>Beňo Lukáš</v>
      </c>
      <c r="C84" s="114">
        <f>Hero!AL83</f>
        <v>1</v>
      </c>
      <c r="D84" s="114">
        <f>Hero!AM83</f>
        <v>1</v>
      </c>
    </row>
    <row r="85" ht="15.75" customHeight="1">
      <c r="A85" s="46">
        <v>82.0</v>
      </c>
      <c r="B85" s="140" t="str">
        <f>Hero!B84</f>
        <v/>
      </c>
      <c r="C85" s="114">
        <f>Hero!AL84</f>
        <v>0</v>
      </c>
      <c r="D85" s="114">
        <f>Hero!AM84</f>
        <v>0</v>
      </c>
    </row>
    <row r="86" ht="15.75" customHeight="1">
      <c r="A86" s="46">
        <v>83.0</v>
      </c>
      <c r="B86" s="140" t="str">
        <f>Hero!B85</f>
        <v/>
      </c>
      <c r="C86" s="114">
        <f>Hero!AL85</f>
        <v>0</v>
      </c>
      <c r="D86" s="114">
        <f>Hero!AM85</f>
        <v>0</v>
      </c>
    </row>
    <row r="87" ht="15.75" customHeight="1">
      <c r="A87" s="46">
        <v>84.0</v>
      </c>
      <c r="B87" s="140" t="str">
        <f>Hero!B86</f>
        <v/>
      </c>
      <c r="C87" s="114">
        <f>Hero!AL86</f>
        <v>0</v>
      </c>
      <c r="D87" s="114">
        <f>Hero!AM86</f>
        <v>0</v>
      </c>
    </row>
    <row r="88" ht="15.75" customHeight="1">
      <c r="A88" s="46">
        <v>85.0</v>
      </c>
      <c r="B88" s="140" t="str">
        <f>Hero!B87</f>
        <v/>
      </c>
      <c r="C88" s="114">
        <f>Hero!AL87</f>
        <v>0</v>
      </c>
      <c r="D88" s="114">
        <f>Hero!AM87</f>
        <v>0</v>
      </c>
    </row>
    <row r="89" ht="15.75" customHeight="1">
      <c r="A89" s="46">
        <v>86.0</v>
      </c>
      <c r="B89" s="140" t="str">
        <f>Hero!B88</f>
        <v/>
      </c>
      <c r="C89" s="114">
        <f>Hero!AL88</f>
        <v>0</v>
      </c>
      <c r="D89" s="114">
        <f>Hero!AM88</f>
        <v>0</v>
      </c>
    </row>
    <row r="90" ht="15.75" customHeight="1">
      <c r="A90" s="46">
        <v>87.0</v>
      </c>
      <c r="B90" s="140" t="str">
        <f>Hero!B89</f>
        <v/>
      </c>
      <c r="C90" s="114">
        <f>Hero!AL89</f>
        <v>0</v>
      </c>
      <c r="D90" s="114">
        <f>Hero!AM89</f>
        <v>0</v>
      </c>
    </row>
    <row r="91" ht="15.75" customHeight="1">
      <c r="A91" s="46">
        <v>88.0</v>
      </c>
      <c r="B91" s="140" t="str">
        <f>Hero!B90</f>
        <v/>
      </c>
      <c r="C91" s="114">
        <f>Hero!AL90</f>
        <v>0</v>
      </c>
      <c r="D91" s="114">
        <f>Hero!AM90</f>
        <v>0</v>
      </c>
    </row>
    <row r="92" ht="15.75" customHeight="1">
      <c r="A92" s="46">
        <v>89.0</v>
      </c>
      <c r="B92" s="140" t="str">
        <f>Hero!B91</f>
        <v/>
      </c>
      <c r="C92" s="114">
        <f>Hero!AL91</f>
        <v>0</v>
      </c>
      <c r="D92" s="114">
        <f>Hero!AM91</f>
        <v>0</v>
      </c>
    </row>
    <row r="93" ht="15.75" customHeight="1">
      <c r="A93" s="46">
        <v>90.0</v>
      </c>
      <c r="B93" s="140" t="str">
        <f>Hero!B92</f>
        <v/>
      </c>
      <c r="C93" s="114">
        <f>Hero!AL92</f>
        <v>0</v>
      </c>
      <c r="D93" s="114">
        <f>Hero!AM92</f>
        <v>0</v>
      </c>
    </row>
    <row r="94" ht="15.75" customHeight="1">
      <c r="A94" s="46">
        <v>91.0</v>
      </c>
      <c r="B94" s="140" t="str">
        <f>Hero!B93</f>
        <v/>
      </c>
      <c r="C94" s="114">
        <f>Hero!AL93</f>
        <v>0</v>
      </c>
      <c r="D94" s="114">
        <f>Hero!AM93</f>
        <v>0</v>
      </c>
    </row>
    <row r="95" ht="15.75" customHeight="1">
      <c r="A95" s="46">
        <v>92.0</v>
      </c>
      <c r="B95" s="140" t="str">
        <f>Hero!B94</f>
        <v/>
      </c>
      <c r="C95" s="114">
        <f>Hero!AL94</f>
        <v>0</v>
      </c>
      <c r="D95" s="114">
        <f>Hero!AM94</f>
        <v>0</v>
      </c>
    </row>
    <row r="96" ht="15.75" customHeight="1">
      <c r="A96" s="46">
        <v>93.0</v>
      </c>
      <c r="B96" s="140" t="str">
        <f>Hero!B95</f>
        <v/>
      </c>
      <c r="C96" s="114">
        <f>Hero!AL95</f>
        <v>0</v>
      </c>
      <c r="D96" s="114">
        <f>Hero!AM95</f>
        <v>0</v>
      </c>
    </row>
    <row r="97" ht="15.75" customHeight="1">
      <c r="A97" s="46">
        <v>94.0</v>
      </c>
      <c r="B97" s="140" t="str">
        <f>Hero!B96</f>
        <v/>
      </c>
      <c r="C97" s="114">
        <f>Hero!AL96</f>
        <v>0</v>
      </c>
      <c r="D97" s="114">
        <f>Hero!AM96</f>
        <v>0</v>
      </c>
    </row>
    <row r="98" ht="15.75" customHeight="1">
      <c r="A98" s="46">
        <v>95.0</v>
      </c>
      <c r="B98" s="140" t="str">
        <f>Hero!B97</f>
        <v/>
      </c>
      <c r="C98" s="114">
        <f>Hero!AL97</f>
        <v>0</v>
      </c>
      <c r="D98" s="114">
        <f>Hero!AM97</f>
        <v>0</v>
      </c>
    </row>
    <row r="99" ht="15.75" customHeight="1">
      <c r="A99" s="46">
        <v>96.0</v>
      </c>
      <c r="B99" s="140" t="str">
        <f>Hero!B98</f>
        <v/>
      </c>
      <c r="C99" s="114">
        <f>Hero!AL98</f>
        <v>0</v>
      </c>
      <c r="D99" s="114">
        <f>Hero!AM98</f>
        <v>0</v>
      </c>
    </row>
    <row r="100" ht="15.75" customHeight="1">
      <c r="A100" s="46">
        <v>97.0</v>
      </c>
      <c r="B100" s="140" t="str">
        <f>Hero!B99</f>
        <v/>
      </c>
      <c r="C100" s="114">
        <f>Hero!AL99</f>
        <v>0</v>
      </c>
      <c r="D100" s="114">
        <f>Hero!AM99</f>
        <v>0</v>
      </c>
    </row>
    <row r="101" ht="15.75" customHeight="1">
      <c r="A101" s="46">
        <v>98.0</v>
      </c>
      <c r="B101" s="140" t="str">
        <f>Hero!B100</f>
        <v/>
      </c>
      <c r="C101" s="114">
        <f>Hero!AL100</f>
        <v>0</v>
      </c>
      <c r="D101" s="114">
        <f>Hero!AM100</f>
        <v>0</v>
      </c>
    </row>
    <row r="102" ht="15.75" customHeight="1">
      <c r="A102" s="46">
        <v>99.0</v>
      </c>
      <c r="B102" s="140" t="str">
        <f>Hero!B101</f>
        <v/>
      </c>
      <c r="C102" s="114">
        <f>Hero!AL101</f>
        <v>0</v>
      </c>
      <c r="D102" s="114">
        <f>Hero!AM101</f>
        <v>0</v>
      </c>
    </row>
    <row r="103" ht="15.75" customHeight="1">
      <c r="A103" s="46">
        <v>100.0</v>
      </c>
      <c r="B103" s="140" t="str">
        <f>Hero!B102</f>
        <v/>
      </c>
      <c r="C103" s="114">
        <f>Hero!AL102</f>
        <v>0</v>
      </c>
      <c r="D103" s="114">
        <f>Hero!AM102</f>
        <v>0</v>
      </c>
    </row>
    <row r="104" ht="15.75" customHeight="1">
      <c r="A104" s="46">
        <v>101.0</v>
      </c>
      <c r="B104" s="140" t="str">
        <f>Hero!B103</f>
        <v/>
      </c>
      <c r="C104" s="114">
        <f>Hero!AL103</f>
        <v>0</v>
      </c>
      <c r="D104" s="114">
        <f>Hero!AM103</f>
        <v>0</v>
      </c>
    </row>
    <row r="105" ht="15.75" customHeight="1">
      <c r="A105" s="46">
        <v>102.0</v>
      </c>
      <c r="B105" s="140" t="str">
        <f>Hero!B104</f>
        <v/>
      </c>
      <c r="C105" s="114">
        <f>Hero!AL104</f>
        <v>0</v>
      </c>
      <c r="D105" s="114">
        <f>Hero!AM104</f>
        <v>0</v>
      </c>
    </row>
    <row r="106" ht="15.75" customHeight="1">
      <c r="A106" s="46">
        <v>103.0</v>
      </c>
      <c r="B106" s="140" t="str">
        <f>Hero!B105</f>
        <v/>
      </c>
      <c r="C106" s="114">
        <f>Hero!AL105</f>
        <v>0</v>
      </c>
      <c r="D106" s="114">
        <f>Hero!AM105</f>
        <v>0</v>
      </c>
    </row>
    <row r="107" ht="15.75" customHeight="1">
      <c r="A107" s="46">
        <v>104.0</v>
      </c>
      <c r="B107" s="140" t="str">
        <f>Hero!B106</f>
        <v/>
      </c>
      <c r="C107" s="114">
        <f>Hero!AL106</f>
        <v>0</v>
      </c>
      <c r="D107" s="114">
        <f>Hero!AM106</f>
        <v>0</v>
      </c>
    </row>
    <row r="108" ht="15.75" customHeight="1">
      <c r="A108" s="46">
        <v>105.0</v>
      </c>
      <c r="B108" s="140" t="str">
        <f>Hero!B107</f>
        <v/>
      </c>
      <c r="C108" s="114">
        <f>Hero!AL107</f>
        <v>0</v>
      </c>
      <c r="D108" s="114">
        <f>Hero!AM107</f>
        <v>0</v>
      </c>
    </row>
    <row r="109" ht="15.75" customHeight="1">
      <c r="A109" s="46">
        <v>106.0</v>
      </c>
      <c r="B109" s="140" t="str">
        <f>Hero!B108</f>
        <v/>
      </c>
      <c r="C109" s="114">
        <f>Hero!AL108</f>
        <v>0</v>
      </c>
      <c r="D109" s="114">
        <f>Hero!AM108</f>
        <v>0</v>
      </c>
    </row>
    <row r="110" ht="15.75" customHeight="1">
      <c r="A110" s="46">
        <v>107.0</v>
      </c>
      <c r="B110" s="140" t="str">
        <f>Hero!B109</f>
        <v/>
      </c>
      <c r="C110" s="114">
        <f>Hero!AL109</f>
        <v>0</v>
      </c>
      <c r="D110" s="114">
        <f>Hero!AM109</f>
        <v>0</v>
      </c>
    </row>
    <row r="111" ht="15.75" customHeight="1">
      <c r="A111" s="46">
        <v>108.0</v>
      </c>
      <c r="B111" s="140" t="str">
        <f>Hero!B110</f>
        <v/>
      </c>
      <c r="C111" s="114">
        <f>Hero!AL110</f>
        <v>0</v>
      </c>
      <c r="D111" s="114">
        <f>Hero!AM110</f>
        <v>0</v>
      </c>
    </row>
    <row r="112" ht="15.75" customHeight="1">
      <c r="A112" s="46">
        <v>109.0</v>
      </c>
      <c r="B112" s="140" t="str">
        <f>Hero!B111</f>
        <v/>
      </c>
      <c r="C112" s="114">
        <f>Hero!AL111</f>
        <v>0</v>
      </c>
      <c r="D112" s="114">
        <f>Hero!AM111</f>
        <v>0</v>
      </c>
    </row>
    <row r="113" ht="15.75" customHeight="1">
      <c r="A113" s="46">
        <v>110.0</v>
      </c>
      <c r="B113" s="140" t="str">
        <f>Hero!B112</f>
        <v/>
      </c>
      <c r="C113" s="114">
        <f>Hero!AL112</f>
        <v>0</v>
      </c>
      <c r="D113" s="114">
        <f>Hero!AM112</f>
        <v>0</v>
      </c>
    </row>
    <row r="114" ht="15.75" customHeight="1">
      <c r="A114" s="46">
        <v>111.0</v>
      </c>
      <c r="B114" s="140" t="str">
        <f>Hero!B113</f>
        <v/>
      </c>
      <c r="C114" s="114">
        <f>Hero!AL113</f>
        <v>0</v>
      </c>
      <c r="D114" s="114">
        <f>Hero!AM113</f>
        <v>0</v>
      </c>
    </row>
    <row r="115" ht="15.75" customHeight="1">
      <c r="A115" s="46">
        <v>112.0</v>
      </c>
      <c r="B115" s="140" t="str">
        <f>Hero!B114</f>
        <v/>
      </c>
      <c r="C115" s="114">
        <f>Hero!AL114</f>
        <v>0</v>
      </c>
      <c r="D115" s="114">
        <f>Hero!AM114</f>
        <v>0</v>
      </c>
    </row>
    <row r="116" ht="15.75" customHeight="1">
      <c r="A116" s="46">
        <v>113.0</v>
      </c>
      <c r="B116" s="140" t="str">
        <f>Hero!B115</f>
        <v/>
      </c>
      <c r="C116" s="114">
        <f>Hero!AL115</f>
        <v>0</v>
      </c>
      <c r="D116" s="114">
        <f>Hero!AM115</f>
        <v>0</v>
      </c>
    </row>
    <row r="117" ht="15.75" customHeight="1">
      <c r="A117" s="46">
        <v>114.0</v>
      </c>
      <c r="B117" s="140" t="str">
        <f>Hero!B116</f>
        <v/>
      </c>
      <c r="C117" s="114">
        <f>Hero!AL116</f>
        <v>0</v>
      </c>
      <c r="D117" s="114">
        <f>Hero!AM116</f>
        <v>0</v>
      </c>
    </row>
    <row r="118" ht="15.75" customHeight="1">
      <c r="A118" s="46">
        <v>115.0</v>
      </c>
      <c r="B118" s="140" t="str">
        <f>Hero!B117</f>
        <v/>
      </c>
      <c r="C118" s="114">
        <f>Hero!AL117</f>
        <v>0</v>
      </c>
      <c r="D118" s="114">
        <f>Hero!AM117</f>
        <v>0</v>
      </c>
    </row>
    <row r="119" ht="15.75" customHeight="1">
      <c r="A119" s="46">
        <v>116.0</v>
      </c>
      <c r="B119" s="140" t="str">
        <f>Hero!B118</f>
        <v/>
      </c>
      <c r="C119" s="114">
        <f>Hero!AL118</f>
        <v>0</v>
      </c>
      <c r="D119" s="114">
        <f>Hero!AM118</f>
        <v>0</v>
      </c>
    </row>
    <row r="120" ht="15.75" customHeight="1">
      <c r="A120" s="46">
        <v>117.0</v>
      </c>
      <c r="B120" s="140" t="str">
        <f>Hero!B119</f>
        <v/>
      </c>
      <c r="C120" s="114">
        <f>Hero!AL119</f>
        <v>0</v>
      </c>
      <c r="D120" s="114">
        <f>Hero!AM119</f>
        <v>0</v>
      </c>
    </row>
    <row r="121" ht="15.75" customHeight="1">
      <c r="A121" s="46">
        <v>118.0</v>
      </c>
      <c r="B121" s="140" t="str">
        <f>Hero!B120</f>
        <v/>
      </c>
      <c r="C121" s="114">
        <f>Hero!AL120</f>
        <v>0</v>
      </c>
      <c r="D121" s="114">
        <f>Hero!AM120</f>
        <v>0</v>
      </c>
    </row>
    <row r="122" ht="15.75" customHeight="1">
      <c r="A122" s="46">
        <v>119.0</v>
      </c>
      <c r="B122" s="140" t="str">
        <f>Hero!B121</f>
        <v/>
      </c>
      <c r="C122" s="114">
        <f>Hero!AL121</f>
        <v>0</v>
      </c>
      <c r="D122" s="114">
        <f>Hero!AM121</f>
        <v>0</v>
      </c>
    </row>
    <row r="123" ht="15.75" customHeight="1">
      <c r="A123" s="46">
        <v>120.0</v>
      </c>
      <c r="B123" s="140" t="str">
        <f>Hero!B122</f>
        <v/>
      </c>
      <c r="C123" s="114">
        <f>Hero!AL122</f>
        <v>0</v>
      </c>
      <c r="D123" s="114">
        <f>Hero!AM122</f>
        <v>0</v>
      </c>
    </row>
    <row r="124" ht="15.75" customHeight="1">
      <c r="A124" s="46">
        <v>121.0</v>
      </c>
      <c r="B124" s="140" t="str">
        <f>Hero!B123</f>
        <v/>
      </c>
      <c r="C124" s="114">
        <f>Hero!AL123</f>
        <v>0</v>
      </c>
      <c r="D124" s="114">
        <f>Hero!AM123</f>
        <v>0</v>
      </c>
    </row>
    <row r="125" ht="15.75" customHeight="1">
      <c r="A125" s="46">
        <v>122.0</v>
      </c>
      <c r="B125" s="140" t="str">
        <f>Hero!B124</f>
        <v/>
      </c>
      <c r="C125" s="114">
        <f>Hero!AL124</f>
        <v>0</v>
      </c>
      <c r="D125" s="114">
        <f>Hero!AM124</f>
        <v>0</v>
      </c>
    </row>
    <row r="126" ht="15.75" customHeight="1">
      <c r="A126" s="46">
        <v>123.0</v>
      </c>
      <c r="B126" s="140" t="str">
        <f>Hero!B125</f>
        <v/>
      </c>
      <c r="C126" s="114">
        <f>Hero!AL125</f>
        <v>0</v>
      </c>
      <c r="D126" s="114">
        <f>Hero!AM125</f>
        <v>0</v>
      </c>
    </row>
    <row r="127" ht="15.75" customHeight="1">
      <c r="A127" s="46">
        <v>124.0</v>
      </c>
      <c r="B127" s="140" t="str">
        <f>Hero!B126</f>
        <v/>
      </c>
      <c r="C127" s="114">
        <f>Hero!AL126</f>
        <v>0</v>
      </c>
      <c r="D127" s="114">
        <f>Hero!AM126</f>
        <v>0</v>
      </c>
    </row>
    <row r="128" ht="15.75" customHeight="1">
      <c r="A128" s="46">
        <v>125.0</v>
      </c>
      <c r="B128" s="140" t="str">
        <f>Hero!B127</f>
        <v/>
      </c>
      <c r="C128" s="114">
        <f>Hero!AL127</f>
        <v>0</v>
      </c>
      <c r="D128" s="114">
        <f>Hero!AM127</f>
        <v>0</v>
      </c>
    </row>
    <row r="129" ht="15.75" customHeight="1">
      <c r="A129" s="46">
        <v>126.0</v>
      </c>
      <c r="B129" s="140" t="str">
        <f>Hero!B128</f>
        <v/>
      </c>
      <c r="C129" s="114">
        <f>Hero!AL128</f>
        <v>0</v>
      </c>
      <c r="D129" s="114">
        <f>Hero!AM128</f>
        <v>0</v>
      </c>
    </row>
    <row r="130" ht="15.75" customHeight="1">
      <c r="A130" s="46">
        <v>127.0</v>
      </c>
      <c r="B130" s="140" t="str">
        <f>Hero!B129</f>
        <v/>
      </c>
      <c r="C130" s="114">
        <f>Hero!AL129</f>
        <v>0</v>
      </c>
      <c r="D130" s="114">
        <f>Hero!AM129</f>
        <v>0</v>
      </c>
    </row>
    <row r="131" ht="15.75" customHeight="1">
      <c r="A131" s="46">
        <v>128.0</v>
      </c>
      <c r="B131" s="140" t="str">
        <f>Hero!B130</f>
        <v/>
      </c>
      <c r="C131" s="114">
        <f>Hero!AL130</f>
        <v>0</v>
      </c>
      <c r="D131" s="114">
        <f>Hero!AM130</f>
        <v>0</v>
      </c>
    </row>
    <row r="132" ht="15.75" customHeight="1">
      <c r="A132" s="46">
        <v>129.0</v>
      </c>
      <c r="B132" s="140" t="str">
        <f>Hero!B131</f>
        <v/>
      </c>
      <c r="C132" s="114">
        <f>Hero!AL131</f>
        <v>0</v>
      </c>
      <c r="D132" s="114">
        <f>Hero!AM131</f>
        <v>0</v>
      </c>
    </row>
    <row r="133" ht="15.75" customHeight="1">
      <c r="A133" s="46">
        <v>130.0</v>
      </c>
      <c r="B133" s="140" t="str">
        <f>Hero!B132</f>
        <v/>
      </c>
      <c r="C133" s="114">
        <f>Hero!AL132</f>
        <v>0</v>
      </c>
      <c r="D133" s="114">
        <f>Hero!AM132</f>
        <v>0</v>
      </c>
    </row>
    <row r="134" ht="15.75" customHeight="1">
      <c r="B134" s="89"/>
      <c r="C134" s="132">
        <f t="shared" ref="C134:D134" si="2">SUM(C4:C133)</f>
        <v>1313</v>
      </c>
      <c r="D134" s="132">
        <f t="shared" si="2"/>
        <v>395</v>
      </c>
    </row>
    <row r="135" ht="15.75" customHeight="1">
      <c r="B135" s="89"/>
    </row>
    <row r="136" ht="15.75" customHeight="1">
      <c r="B136" s="89"/>
    </row>
    <row r="137" ht="15.75" customHeight="1">
      <c r="B137" s="89"/>
    </row>
    <row r="138" ht="15.75" customHeight="1">
      <c r="B138" s="89"/>
    </row>
    <row r="139" ht="15.75" customHeight="1">
      <c r="B139" s="89"/>
    </row>
    <row r="140" ht="15.75" customHeight="1">
      <c r="B140" s="89"/>
    </row>
    <row r="141" ht="15.75" customHeight="1">
      <c r="B141" s="89"/>
    </row>
    <row r="142" ht="15.75" customHeight="1">
      <c r="B142" s="89"/>
    </row>
    <row r="143" ht="15.75" customHeight="1">
      <c r="B143" s="89"/>
    </row>
    <row r="144" ht="15.75" customHeight="1">
      <c r="B144" s="89"/>
    </row>
    <row r="145" ht="15.75" customHeight="1">
      <c r="B145" s="89"/>
    </row>
    <row r="146" ht="15.75" customHeight="1">
      <c r="B146" s="89"/>
    </row>
    <row r="147" ht="15.75" customHeight="1">
      <c r="B147" s="89"/>
    </row>
    <row r="148" ht="15.75" customHeight="1">
      <c r="B148" s="89"/>
    </row>
    <row r="149" ht="15.75" customHeight="1">
      <c r="B149" s="89"/>
    </row>
    <row r="150" ht="15.75" customHeight="1">
      <c r="B150" s="89"/>
    </row>
    <row r="151" ht="15.75" customHeight="1">
      <c r="B151" s="89"/>
    </row>
    <row r="152" ht="15.75" customHeight="1">
      <c r="B152" s="89"/>
    </row>
    <row r="153" ht="15.75" customHeight="1">
      <c r="B153" s="89"/>
    </row>
    <row r="154" ht="15.75" customHeight="1">
      <c r="B154" s="89"/>
    </row>
    <row r="155" ht="15.75" customHeight="1">
      <c r="B155" s="89"/>
    </row>
    <row r="156" ht="15.75" customHeight="1">
      <c r="B156" s="89"/>
    </row>
    <row r="157" ht="15.75" customHeight="1">
      <c r="B157" s="89"/>
    </row>
    <row r="158" ht="15.75" customHeight="1">
      <c r="B158" s="89"/>
    </row>
    <row r="159" ht="15.75" customHeight="1">
      <c r="B159" s="89"/>
    </row>
    <row r="160" ht="15.75" customHeight="1">
      <c r="B160" s="89"/>
    </row>
    <row r="161" ht="15.75" customHeight="1">
      <c r="B161" s="89"/>
    </row>
    <row r="162" ht="15.75" customHeight="1">
      <c r="B162" s="89"/>
    </row>
    <row r="163" ht="15.75" customHeight="1">
      <c r="B163" s="89"/>
    </row>
    <row r="164" ht="15.75" customHeight="1">
      <c r="B164" s="89"/>
    </row>
    <row r="165" ht="15.75" customHeight="1">
      <c r="B165" s="89"/>
    </row>
    <row r="166" ht="15.75" customHeight="1">
      <c r="B166" s="89"/>
    </row>
    <row r="167" ht="15.75" customHeight="1">
      <c r="B167" s="89"/>
    </row>
    <row r="168" ht="15.75" customHeight="1">
      <c r="B168" s="89"/>
    </row>
    <row r="169" ht="15.75" customHeight="1">
      <c r="B169" s="89"/>
    </row>
    <row r="170" ht="15.75" customHeight="1">
      <c r="B170" s="89"/>
    </row>
    <row r="171" ht="15.75" customHeight="1">
      <c r="B171" s="89"/>
    </row>
    <row r="172" ht="15.75" customHeight="1">
      <c r="B172" s="89"/>
    </row>
    <row r="173" ht="15.75" customHeight="1">
      <c r="B173" s="89"/>
    </row>
    <row r="174" ht="15.75" customHeight="1">
      <c r="B174" s="89"/>
    </row>
    <row r="175" ht="15.75" customHeight="1">
      <c r="B175" s="89"/>
    </row>
    <row r="176" ht="15.75" customHeight="1">
      <c r="B176" s="89"/>
    </row>
    <row r="177" ht="15.75" customHeight="1">
      <c r="B177" s="89"/>
    </row>
    <row r="178" ht="15.75" customHeight="1">
      <c r="B178" s="89"/>
    </row>
    <row r="179" ht="15.75" customHeight="1">
      <c r="B179" s="89"/>
    </row>
    <row r="180" ht="15.75" customHeight="1">
      <c r="B180" s="89"/>
    </row>
    <row r="181" ht="15.75" customHeight="1">
      <c r="B181" s="89"/>
    </row>
    <row r="182" ht="15.75" customHeight="1">
      <c r="B182" s="89"/>
    </row>
    <row r="183" ht="15.75" customHeight="1">
      <c r="B183" s="89"/>
    </row>
    <row r="184" ht="15.75" customHeight="1">
      <c r="B184" s="89"/>
    </row>
    <row r="185" ht="15.75" customHeight="1">
      <c r="B185" s="89"/>
    </row>
    <row r="186" ht="15.75" customHeight="1">
      <c r="B186" s="89"/>
    </row>
    <row r="187" ht="15.75" customHeight="1">
      <c r="B187" s="89"/>
    </row>
    <row r="188" ht="15.75" customHeight="1">
      <c r="B188" s="89"/>
    </row>
    <row r="189" ht="15.75" customHeight="1">
      <c r="B189" s="89"/>
    </row>
    <row r="190" ht="15.75" customHeight="1">
      <c r="B190" s="89"/>
    </row>
    <row r="191" ht="15.75" customHeight="1">
      <c r="B191" s="89"/>
    </row>
    <row r="192" ht="15.75" customHeight="1">
      <c r="B192" s="89"/>
    </row>
    <row r="193" ht="15.75" customHeight="1">
      <c r="B193" s="89"/>
    </row>
    <row r="194" ht="15.75" customHeight="1">
      <c r="B194" s="89"/>
    </row>
    <row r="195" ht="15.75" customHeight="1">
      <c r="B195" s="89"/>
    </row>
    <row r="196" ht="15.75" customHeight="1">
      <c r="B196" s="89"/>
    </row>
    <row r="197" ht="15.75" customHeight="1">
      <c r="B197" s="89"/>
    </row>
    <row r="198" ht="15.75" customHeight="1">
      <c r="B198" s="89"/>
    </row>
    <row r="199" ht="15.75" customHeight="1">
      <c r="B199" s="89"/>
    </row>
    <row r="200" ht="15.75" customHeight="1">
      <c r="B200" s="89"/>
    </row>
    <row r="201" ht="15.75" customHeight="1">
      <c r="B201" s="89"/>
    </row>
    <row r="202" ht="15.75" customHeight="1">
      <c r="B202" s="89"/>
    </row>
    <row r="203" ht="15.75" customHeight="1">
      <c r="B203" s="89"/>
    </row>
    <row r="204" ht="15.75" customHeight="1">
      <c r="B204" s="89"/>
    </row>
    <row r="205" ht="15.75" customHeight="1">
      <c r="B205" s="89"/>
    </row>
    <row r="206" ht="15.75" customHeight="1">
      <c r="B206" s="89"/>
    </row>
    <row r="207" ht="15.75" customHeight="1">
      <c r="B207" s="89"/>
    </row>
    <row r="208" ht="15.75" customHeight="1">
      <c r="B208" s="89"/>
    </row>
    <row r="209" ht="15.75" customHeight="1">
      <c r="B209" s="89"/>
    </row>
    <row r="210" ht="15.75" customHeight="1">
      <c r="B210" s="89"/>
    </row>
    <row r="211" ht="15.75" customHeight="1">
      <c r="B211" s="89"/>
    </row>
    <row r="212" ht="15.75" customHeight="1">
      <c r="B212" s="89"/>
    </row>
    <row r="213" ht="15.75" customHeight="1">
      <c r="B213" s="89"/>
    </row>
    <row r="214" ht="15.75" customHeight="1">
      <c r="B214" s="89"/>
    </row>
    <row r="215" ht="15.75" customHeight="1">
      <c r="B215" s="89"/>
    </row>
    <row r="216" ht="15.75" customHeight="1">
      <c r="B216" s="89"/>
    </row>
    <row r="217" ht="15.75" customHeight="1">
      <c r="B217" s="89"/>
    </row>
    <row r="218" ht="15.75" customHeight="1">
      <c r="B218" s="89"/>
    </row>
    <row r="219" ht="15.75" customHeight="1">
      <c r="B219" s="89"/>
    </row>
    <row r="220" ht="15.75" customHeight="1">
      <c r="B220" s="89"/>
    </row>
    <row r="221" ht="15.75" customHeight="1">
      <c r="B221" s="89"/>
    </row>
    <row r="222" ht="15.75" customHeight="1">
      <c r="B222" s="89"/>
    </row>
    <row r="223" ht="15.75" customHeight="1">
      <c r="B223" s="89"/>
    </row>
    <row r="224" ht="15.75" customHeight="1">
      <c r="B224" s="89"/>
    </row>
    <row r="225" ht="15.75" customHeight="1">
      <c r="B225" s="89"/>
    </row>
    <row r="226" ht="15.75" customHeight="1">
      <c r="B226" s="89"/>
    </row>
    <row r="227" ht="15.75" customHeight="1">
      <c r="B227" s="89"/>
    </row>
    <row r="228" ht="15.75" customHeight="1">
      <c r="B228" s="89"/>
    </row>
    <row r="229" ht="15.75" customHeight="1">
      <c r="B229" s="89"/>
    </row>
    <row r="230" ht="15.75" customHeight="1">
      <c r="B230" s="89"/>
    </row>
    <row r="231" ht="15.75" customHeight="1">
      <c r="B231" s="89"/>
    </row>
    <row r="232" ht="15.75" customHeight="1">
      <c r="B232" s="89"/>
    </row>
    <row r="233" ht="15.75" customHeight="1">
      <c r="B233" s="89"/>
    </row>
    <row r="234" ht="15.75" customHeight="1">
      <c r="B234" s="89"/>
    </row>
    <row r="235" ht="15.75" customHeight="1">
      <c r="B235" s="89"/>
    </row>
    <row r="236" ht="15.75" customHeight="1">
      <c r="B236" s="89"/>
    </row>
    <row r="237" ht="15.75" customHeight="1">
      <c r="B237" s="89"/>
    </row>
    <row r="238" ht="15.75" customHeight="1">
      <c r="B238" s="89"/>
    </row>
    <row r="239" ht="15.75" customHeight="1">
      <c r="B239" s="89"/>
    </row>
    <row r="240" ht="15.75" customHeight="1">
      <c r="B240" s="89"/>
    </row>
    <row r="241" ht="15.75" customHeight="1">
      <c r="B241" s="89"/>
    </row>
    <row r="242" ht="15.75" customHeight="1">
      <c r="B242" s="89"/>
    </row>
    <row r="243" ht="15.75" customHeight="1">
      <c r="B243" s="89"/>
    </row>
    <row r="244" ht="15.75" customHeight="1">
      <c r="B244" s="89"/>
    </row>
    <row r="245" ht="15.75" customHeight="1">
      <c r="B245" s="89"/>
    </row>
    <row r="246" ht="15.75" customHeight="1">
      <c r="B246" s="89"/>
    </row>
    <row r="247" ht="15.75" customHeight="1">
      <c r="B247" s="89"/>
    </row>
    <row r="248" ht="15.75" customHeight="1">
      <c r="B248" s="89"/>
    </row>
    <row r="249" ht="15.75" customHeight="1">
      <c r="B249" s="89"/>
    </row>
    <row r="250" ht="15.75" customHeight="1">
      <c r="B250" s="89"/>
    </row>
    <row r="251" ht="15.75" customHeight="1">
      <c r="B251" s="89"/>
    </row>
    <row r="252" ht="15.75" customHeight="1">
      <c r="B252" s="89"/>
    </row>
    <row r="253" ht="15.75" customHeight="1">
      <c r="B253" s="89"/>
    </row>
    <row r="254" ht="15.75" customHeight="1">
      <c r="B254" s="89"/>
    </row>
    <row r="255" ht="15.75" customHeight="1">
      <c r="B255" s="89"/>
    </row>
    <row r="256" ht="15.75" customHeight="1">
      <c r="B256" s="89"/>
    </row>
    <row r="257" ht="15.75" customHeight="1">
      <c r="B257" s="89"/>
    </row>
    <row r="258" ht="15.75" customHeight="1">
      <c r="B258" s="89"/>
    </row>
    <row r="259" ht="15.75" customHeight="1">
      <c r="B259" s="89"/>
    </row>
    <row r="260" ht="15.75" customHeight="1">
      <c r="B260" s="89"/>
    </row>
    <row r="261" ht="15.75" customHeight="1">
      <c r="B261" s="89"/>
    </row>
    <row r="262" ht="15.75" customHeight="1">
      <c r="B262" s="89"/>
    </row>
    <row r="263" ht="15.75" customHeight="1">
      <c r="B263" s="89"/>
    </row>
    <row r="264" ht="15.75" customHeight="1">
      <c r="B264" s="89"/>
    </row>
    <row r="265" ht="15.75" customHeight="1">
      <c r="B265" s="89"/>
    </row>
    <row r="266" ht="15.75" customHeight="1">
      <c r="B266" s="89"/>
    </row>
    <row r="267" ht="15.75" customHeight="1">
      <c r="B267" s="89"/>
    </row>
    <row r="268" ht="15.75" customHeight="1">
      <c r="B268" s="89"/>
    </row>
    <row r="269" ht="15.75" customHeight="1">
      <c r="B269" s="89"/>
    </row>
    <row r="270" ht="15.75" customHeight="1">
      <c r="B270" s="89"/>
    </row>
    <row r="271" ht="15.75" customHeight="1">
      <c r="B271" s="89"/>
    </row>
    <row r="272" ht="15.75" customHeight="1">
      <c r="B272" s="89"/>
    </row>
    <row r="273" ht="15.75" customHeight="1">
      <c r="B273" s="89"/>
    </row>
    <row r="274" ht="15.75" customHeight="1">
      <c r="B274" s="89"/>
    </row>
    <row r="275" ht="15.75" customHeight="1">
      <c r="B275" s="89"/>
    </row>
    <row r="276" ht="15.75" customHeight="1">
      <c r="B276" s="89"/>
    </row>
    <row r="277" ht="15.75" customHeight="1">
      <c r="B277" s="89"/>
    </row>
    <row r="278" ht="15.75" customHeight="1">
      <c r="B278" s="89"/>
    </row>
    <row r="279" ht="15.75" customHeight="1">
      <c r="B279" s="89"/>
    </row>
    <row r="280" ht="15.75" customHeight="1">
      <c r="B280" s="89"/>
    </row>
    <row r="281" ht="15.75" customHeight="1">
      <c r="B281" s="89"/>
    </row>
    <row r="282" ht="15.75" customHeight="1">
      <c r="B282" s="89"/>
    </row>
    <row r="283" ht="15.75" customHeight="1">
      <c r="B283" s="89"/>
    </row>
    <row r="284" ht="15.75" customHeight="1">
      <c r="B284" s="89"/>
    </row>
    <row r="285" ht="15.75" customHeight="1">
      <c r="B285" s="89"/>
    </row>
    <row r="286" ht="15.75" customHeight="1">
      <c r="B286" s="89"/>
    </row>
    <row r="287" ht="15.75" customHeight="1">
      <c r="B287" s="89"/>
    </row>
    <row r="288" ht="15.75" customHeight="1">
      <c r="B288" s="89"/>
    </row>
    <row r="289" ht="15.75" customHeight="1">
      <c r="B289" s="89"/>
    </row>
    <row r="290" ht="15.75" customHeight="1">
      <c r="B290" s="89"/>
    </row>
    <row r="291" ht="15.75" customHeight="1">
      <c r="B291" s="89"/>
    </row>
    <row r="292" ht="15.75" customHeight="1">
      <c r="B292" s="89"/>
    </row>
    <row r="293" ht="15.75" customHeight="1">
      <c r="B293" s="89"/>
    </row>
    <row r="294" ht="15.75" customHeight="1">
      <c r="B294" s="89"/>
    </row>
    <row r="295" ht="15.75" customHeight="1">
      <c r="B295" s="89"/>
    </row>
    <row r="296" ht="15.75" customHeight="1">
      <c r="B296" s="89"/>
    </row>
    <row r="297" ht="15.75" customHeight="1">
      <c r="B297" s="89"/>
    </row>
    <row r="298" ht="15.75" customHeight="1">
      <c r="B298" s="89"/>
    </row>
    <row r="299" ht="15.75" customHeight="1">
      <c r="B299" s="89"/>
    </row>
    <row r="300" ht="15.75" customHeight="1">
      <c r="B300" s="89"/>
    </row>
    <row r="301" ht="15.75" customHeight="1">
      <c r="B301" s="89"/>
    </row>
    <row r="302" ht="15.75" customHeight="1">
      <c r="B302" s="89"/>
    </row>
    <row r="303" ht="15.75" customHeight="1">
      <c r="B303" s="89"/>
    </row>
    <row r="304" ht="15.75" customHeight="1">
      <c r="B304" s="89"/>
    </row>
    <row r="305" ht="15.75" customHeight="1">
      <c r="B305" s="89"/>
    </row>
    <row r="306" ht="15.75" customHeight="1">
      <c r="B306" s="89"/>
    </row>
    <row r="307" ht="15.75" customHeight="1">
      <c r="B307" s="89"/>
    </row>
    <row r="308" ht="15.75" customHeight="1">
      <c r="B308" s="89"/>
    </row>
    <row r="309" ht="15.75" customHeight="1">
      <c r="B309" s="89"/>
    </row>
    <row r="310" ht="15.75" customHeight="1">
      <c r="B310" s="89"/>
    </row>
    <row r="311" ht="15.75" customHeight="1">
      <c r="B311" s="89"/>
    </row>
    <row r="312" ht="15.75" customHeight="1">
      <c r="B312" s="89"/>
    </row>
    <row r="313" ht="15.75" customHeight="1">
      <c r="B313" s="89"/>
    </row>
    <row r="314" ht="15.75" customHeight="1">
      <c r="B314" s="89"/>
    </row>
    <row r="315" ht="15.75" customHeight="1">
      <c r="B315" s="89"/>
    </row>
    <row r="316" ht="15.75" customHeight="1">
      <c r="B316" s="89"/>
    </row>
    <row r="317" ht="15.75" customHeight="1">
      <c r="B317" s="89"/>
    </row>
    <row r="318" ht="15.75" customHeight="1">
      <c r="B318" s="89"/>
    </row>
    <row r="319" ht="15.75" customHeight="1">
      <c r="B319" s="89"/>
    </row>
    <row r="320" ht="15.75" customHeight="1">
      <c r="B320" s="89"/>
    </row>
    <row r="321" ht="15.75" customHeight="1">
      <c r="B321" s="89"/>
    </row>
    <row r="322" ht="15.75" customHeight="1">
      <c r="B322" s="89"/>
    </row>
    <row r="323" ht="15.75" customHeight="1">
      <c r="B323" s="89"/>
    </row>
    <row r="324" ht="15.75" customHeight="1">
      <c r="B324" s="89"/>
    </row>
    <row r="325" ht="15.75" customHeight="1">
      <c r="B325" s="89"/>
    </row>
    <row r="326" ht="15.75" customHeight="1">
      <c r="B326" s="89"/>
    </row>
    <row r="327" ht="15.75" customHeight="1">
      <c r="B327" s="89"/>
    </row>
    <row r="328" ht="15.75" customHeight="1">
      <c r="B328" s="89"/>
    </row>
    <row r="329" ht="15.75" customHeight="1">
      <c r="B329" s="89"/>
    </row>
    <row r="330" ht="15.75" customHeight="1">
      <c r="B330" s="89"/>
    </row>
    <row r="331" ht="15.75" customHeight="1">
      <c r="B331" s="89"/>
    </row>
    <row r="332" ht="15.75" customHeight="1">
      <c r="B332" s="89"/>
    </row>
    <row r="333" ht="15.75" customHeight="1">
      <c r="B333" s="89"/>
    </row>
    <row r="334" ht="15.75" customHeight="1">
      <c r="B334" s="89"/>
    </row>
    <row r="335" ht="15.75" customHeight="1">
      <c r="B335" s="89"/>
    </row>
    <row r="336" ht="15.75" customHeight="1">
      <c r="B336" s="89"/>
    </row>
    <row r="337" ht="15.75" customHeight="1">
      <c r="B337" s="89"/>
    </row>
    <row r="338" ht="15.75" customHeight="1">
      <c r="B338" s="89"/>
    </row>
    <row r="339" ht="15.75" customHeight="1">
      <c r="B339" s="89"/>
    </row>
    <row r="340" ht="15.75" customHeight="1">
      <c r="B340" s="89"/>
    </row>
    <row r="341" ht="15.75" customHeight="1">
      <c r="B341" s="89"/>
    </row>
    <row r="342" ht="15.75" customHeight="1">
      <c r="B342" s="89"/>
    </row>
    <row r="343" ht="15.75" customHeight="1">
      <c r="B343" s="89"/>
    </row>
    <row r="344" ht="15.75" customHeight="1">
      <c r="B344" s="89"/>
    </row>
    <row r="345" ht="15.75" customHeight="1">
      <c r="B345" s="89"/>
    </row>
    <row r="346" ht="15.75" customHeight="1">
      <c r="B346" s="89"/>
    </row>
    <row r="347" ht="15.75" customHeight="1">
      <c r="B347" s="89"/>
    </row>
    <row r="348" ht="15.75" customHeight="1">
      <c r="B348" s="89"/>
    </row>
    <row r="349" ht="15.75" customHeight="1">
      <c r="B349" s="89"/>
    </row>
    <row r="350" ht="15.75" customHeight="1">
      <c r="B350" s="89"/>
    </row>
    <row r="351" ht="15.75" customHeight="1">
      <c r="B351" s="89"/>
    </row>
    <row r="352" ht="15.75" customHeight="1">
      <c r="B352" s="89"/>
    </row>
    <row r="353" ht="15.75" customHeight="1">
      <c r="B353" s="89"/>
    </row>
    <row r="354" ht="15.75" customHeight="1">
      <c r="B354" s="89"/>
    </row>
    <row r="355" ht="15.75" customHeight="1">
      <c r="B355" s="89"/>
    </row>
    <row r="356" ht="15.75" customHeight="1">
      <c r="B356" s="89"/>
    </row>
    <row r="357" ht="15.75" customHeight="1">
      <c r="B357" s="89"/>
    </row>
    <row r="358" ht="15.75" customHeight="1">
      <c r="B358" s="89"/>
    </row>
    <row r="359" ht="15.75" customHeight="1">
      <c r="B359" s="89"/>
    </row>
    <row r="360" ht="15.75" customHeight="1">
      <c r="B360" s="89"/>
    </row>
    <row r="361" ht="15.75" customHeight="1">
      <c r="B361" s="89"/>
    </row>
    <row r="362" ht="15.75" customHeight="1">
      <c r="B362" s="89"/>
    </row>
    <row r="363" ht="15.75" customHeight="1">
      <c r="B363" s="89"/>
    </row>
    <row r="364" ht="15.75" customHeight="1">
      <c r="B364" s="89"/>
    </row>
    <row r="365" ht="15.75" customHeight="1">
      <c r="B365" s="89"/>
    </row>
    <row r="366" ht="15.75" customHeight="1">
      <c r="B366" s="89"/>
    </row>
    <row r="367" ht="15.75" customHeight="1">
      <c r="B367" s="89"/>
    </row>
    <row r="368" ht="15.75" customHeight="1">
      <c r="B368" s="89"/>
    </row>
    <row r="369" ht="15.75" customHeight="1">
      <c r="B369" s="89"/>
    </row>
    <row r="370" ht="15.75" customHeight="1">
      <c r="B370" s="89"/>
    </row>
    <row r="371" ht="15.75" customHeight="1">
      <c r="B371" s="89"/>
    </row>
    <row r="372" ht="15.75" customHeight="1">
      <c r="B372" s="89"/>
    </row>
    <row r="373" ht="15.75" customHeight="1">
      <c r="B373" s="89"/>
    </row>
    <row r="374" ht="15.75" customHeight="1">
      <c r="B374" s="89"/>
    </row>
    <row r="375" ht="15.75" customHeight="1">
      <c r="B375" s="89"/>
    </row>
    <row r="376" ht="15.75" customHeight="1">
      <c r="B376" s="89"/>
    </row>
    <row r="377" ht="15.75" customHeight="1">
      <c r="B377" s="89"/>
    </row>
    <row r="378" ht="15.75" customHeight="1">
      <c r="B378" s="89"/>
    </row>
    <row r="379" ht="15.75" customHeight="1">
      <c r="B379" s="89"/>
    </row>
    <row r="380" ht="15.75" customHeight="1">
      <c r="B380" s="89"/>
    </row>
    <row r="381" ht="15.75" customHeight="1">
      <c r="B381" s="89"/>
    </row>
    <row r="382" ht="15.75" customHeight="1">
      <c r="B382" s="89"/>
    </row>
    <row r="383" ht="15.75" customHeight="1">
      <c r="B383" s="89"/>
    </row>
    <row r="384" ht="15.75" customHeight="1">
      <c r="B384" s="89"/>
    </row>
    <row r="385" ht="15.75" customHeight="1">
      <c r="B385" s="89"/>
    </row>
    <row r="386" ht="15.75" customHeight="1">
      <c r="B386" s="89"/>
    </row>
    <row r="387" ht="15.75" customHeight="1">
      <c r="B387" s="89"/>
    </row>
    <row r="388" ht="15.75" customHeight="1">
      <c r="B388" s="89"/>
    </row>
    <row r="389" ht="15.75" customHeight="1">
      <c r="B389" s="89"/>
    </row>
    <row r="390" ht="15.75" customHeight="1">
      <c r="B390" s="89"/>
    </row>
    <row r="391" ht="15.75" customHeight="1">
      <c r="B391" s="89"/>
    </row>
    <row r="392" ht="15.75" customHeight="1">
      <c r="B392" s="89"/>
    </row>
    <row r="393" ht="15.75" customHeight="1">
      <c r="B393" s="89"/>
    </row>
    <row r="394" ht="15.75" customHeight="1">
      <c r="B394" s="89"/>
    </row>
    <row r="395" ht="15.75" customHeight="1">
      <c r="B395" s="89"/>
    </row>
    <row r="396" ht="15.75" customHeight="1">
      <c r="B396" s="89"/>
    </row>
    <row r="397" ht="15.75" customHeight="1">
      <c r="B397" s="89"/>
    </row>
    <row r="398" ht="15.75" customHeight="1">
      <c r="B398" s="89"/>
    </row>
    <row r="399" ht="15.75" customHeight="1">
      <c r="B399" s="89"/>
    </row>
    <row r="400" ht="15.75" customHeight="1">
      <c r="B400" s="89"/>
    </row>
    <row r="401" ht="15.75" customHeight="1">
      <c r="B401" s="89"/>
    </row>
    <row r="402" ht="15.75" customHeight="1">
      <c r="B402" s="89"/>
    </row>
    <row r="403" ht="15.75" customHeight="1">
      <c r="B403" s="89"/>
    </row>
    <row r="404" ht="15.75" customHeight="1">
      <c r="B404" s="89"/>
    </row>
    <row r="405" ht="15.75" customHeight="1">
      <c r="B405" s="89"/>
    </row>
    <row r="406" ht="15.75" customHeight="1">
      <c r="B406" s="89"/>
    </row>
    <row r="407" ht="15.75" customHeight="1">
      <c r="B407" s="89"/>
    </row>
    <row r="408" ht="15.75" customHeight="1">
      <c r="B408" s="89"/>
    </row>
    <row r="409" ht="15.75" customHeight="1">
      <c r="B409" s="89"/>
    </row>
    <row r="410" ht="15.75" customHeight="1">
      <c r="B410" s="89"/>
    </row>
    <row r="411" ht="15.75" customHeight="1">
      <c r="B411" s="89"/>
    </row>
    <row r="412" ht="15.75" customHeight="1">
      <c r="B412" s="89"/>
    </row>
    <row r="413" ht="15.75" customHeight="1">
      <c r="B413" s="89"/>
    </row>
    <row r="414" ht="15.75" customHeight="1">
      <c r="B414" s="89"/>
    </row>
    <row r="415" ht="15.75" customHeight="1">
      <c r="B415" s="89"/>
    </row>
    <row r="416" ht="15.75" customHeight="1">
      <c r="B416" s="89"/>
    </row>
    <row r="417" ht="15.75" customHeight="1">
      <c r="B417" s="89"/>
    </row>
    <row r="418" ht="15.75" customHeight="1">
      <c r="B418" s="89"/>
    </row>
    <row r="419" ht="15.75" customHeight="1">
      <c r="B419" s="89"/>
    </row>
    <row r="420" ht="15.75" customHeight="1">
      <c r="B420" s="89"/>
    </row>
    <row r="421" ht="15.75" customHeight="1">
      <c r="B421" s="89"/>
    </row>
    <row r="422" ht="15.75" customHeight="1">
      <c r="B422" s="89"/>
    </row>
    <row r="423" ht="15.75" customHeight="1">
      <c r="B423" s="89"/>
    </row>
    <row r="424" ht="15.75" customHeight="1">
      <c r="B424" s="89"/>
    </row>
    <row r="425" ht="15.75" customHeight="1">
      <c r="B425" s="89"/>
    </row>
    <row r="426" ht="15.75" customHeight="1">
      <c r="B426" s="89"/>
    </row>
    <row r="427" ht="15.75" customHeight="1">
      <c r="B427" s="89"/>
    </row>
    <row r="428" ht="15.75" customHeight="1">
      <c r="B428" s="89"/>
    </row>
    <row r="429" ht="15.75" customHeight="1">
      <c r="B429" s="89"/>
    </row>
    <row r="430" ht="15.75" customHeight="1">
      <c r="B430" s="89"/>
    </row>
    <row r="431" ht="15.75" customHeight="1">
      <c r="B431" s="89"/>
    </row>
    <row r="432" ht="15.75" customHeight="1">
      <c r="B432" s="89"/>
    </row>
    <row r="433" ht="15.75" customHeight="1">
      <c r="B433" s="89"/>
    </row>
    <row r="434" ht="15.75" customHeight="1">
      <c r="B434" s="89"/>
    </row>
    <row r="435" ht="15.75" customHeight="1">
      <c r="B435" s="89"/>
    </row>
    <row r="436" ht="15.75" customHeight="1">
      <c r="B436" s="89"/>
    </row>
    <row r="437" ht="15.75" customHeight="1">
      <c r="B437" s="89"/>
    </row>
    <row r="438" ht="15.75" customHeight="1">
      <c r="B438" s="89"/>
    </row>
    <row r="439" ht="15.75" customHeight="1">
      <c r="B439" s="89"/>
    </row>
    <row r="440" ht="15.75" customHeight="1">
      <c r="B440" s="89"/>
    </row>
    <row r="441" ht="15.75" customHeight="1">
      <c r="B441" s="89"/>
    </row>
    <row r="442" ht="15.75" customHeight="1">
      <c r="B442" s="89"/>
    </row>
    <row r="443" ht="15.75" customHeight="1">
      <c r="B443" s="89"/>
    </row>
    <row r="444" ht="15.75" customHeight="1">
      <c r="B444" s="89"/>
    </row>
    <row r="445" ht="15.75" customHeight="1">
      <c r="B445" s="89"/>
    </row>
    <row r="446" ht="15.75" customHeight="1">
      <c r="B446" s="89"/>
    </row>
    <row r="447" ht="15.75" customHeight="1">
      <c r="B447" s="89"/>
    </row>
    <row r="448" ht="15.75" customHeight="1">
      <c r="B448" s="89"/>
    </row>
    <row r="449" ht="15.75" customHeight="1">
      <c r="B449" s="89"/>
    </row>
    <row r="450" ht="15.75" customHeight="1">
      <c r="B450" s="89"/>
    </row>
    <row r="451" ht="15.75" customHeight="1">
      <c r="B451" s="89"/>
    </row>
    <row r="452" ht="15.75" customHeight="1">
      <c r="B452" s="89"/>
    </row>
    <row r="453" ht="15.75" customHeight="1">
      <c r="B453" s="89"/>
    </row>
    <row r="454" ht="15.75" customHeight="1">
      <c r="B454" s="89"/>
    </row>
    <row r="455" ht="15.75" customHeight="1">
      <c r="B455" s="89"/>
    </row>
    <row r="456" ht="15.75" customHeight="1">
      <c r="B456" s="89"/>
    </row>
    <row r="457" ht="15.75" customHeight="1">
      <c r="B457" s="89"/>
    </row>
    <row r="458" ht="15.75" customHeight="1">
      <c r="B458" s="89"/>
    </row>
    <row r="459" ht="15.75" customHeight="1">
      <c r="B459" s="89"/>
    </row>
    <row r="460" ht="15.75" customHeight="1">
      <c r="B460" s="89"/>
    </row>
    <row r="461" ht="15.75" customHeight="1">
      <c r="B461" s="89"/>
    </row>
    <row r="462" ht="15.75" customHeight="1">
      <c r="B462" s="89"/>
    </row>
    <row r="463" ht="15.75" customHeight="1">
      <c r="B463" s="89"/>
    </row>
    <row r="464" ht="15.75" customHeight="1">
      <c r="B464" s="89"/>
    </row>
    <row r="465" ht="15.75" customHeight="1">
      <c r="B465" s="89"/>
    </row>
    <row r="466" ht="15.75" customHeight="1">
      <c r="B466" s="89"/>
    </row>
    <row r="467" ht="15.75" customHeight="1">
      <c r="B467" s="89"/>
    </row>
    <row r="468" ht="15.75" customHeight="1">
      <c r="B468" s="89"/>
    </row>
    <row r="469" ht="15.75" customHeight="1">
      <c r="B469" s="89"/>
    </row>
    <row r="470" ht="15.75" customHeight="1">
      <c r="B470" s="89"/>
    </row>
    <row r="471" ht="15.75" customHeight="1">
      <c r="B471" s="89"/>
    </row>
    <row r="472" ht="15.75" customHeight="1">
      <c r="B472" s="89"/>
    </row>
    <row r="473" ht="15.75" customHeight="1">
      <c r="B473" s="89"/>
    </row>
    <row r="474" ht="15.75" customHeight="1">
      <c r="B474" s="89"/>
    </row>
    <row r="475" ht="15.75" customHeight="1">
      <c r="B475" s="89"/>
    </row>
    <row r="476" ht="15.75" customHeight="1">
      <c r="B476" s="89"/>
    </row>
    <row r="477" ht="15.75" customHeight="1">
      <c r="B477" s="89"/>
    </row>
    <row r="478" ht="15.75" customHeight="1">
      <c r="B478" s="89"/>
    </row>
    <row r="479" ht="15.75" customHeight="1">
      <c r="B479" s="89"/>
    </row>
    <row r="480" ht="15.75" customHeight="1">
      <c r="B480" s="89"/>
    </row>
    <row r="481" ht="15.75" customHeight="1">
      <c r="B481" s="89"/>
    </row>
    <row r="482" ht="15.75" customHeight="1">
      <c r="B482" s="89"/>
    </row>
    <row r="483" ht="15.75" customHeight="1">
      <c r="B483" s="89"/>
    </row>
    <row r="484" ht="15.75" customHeight="1">
      <c r="B484" s="89"/>
    </row>
    <row r="485" ht="15.75" customHeight="1">
      <c r="B485" s="89"/>
    </row>
    <row r="486" ht="15.75" customHeight="1">
      <c r="B486" s="89"/>
    </row>
    <row r="487" ht="15.75" customHeight="1">
      <c r="B487" s="89"/>
    </row>
    <row r="488" ht="15.75" customHeight="1">
      <c r="B488" s="89"/>
    </row>
    <row r="489" ht="15.75" customHeight="1">
      <c r="B489" s="89"/>
    </row>
    <row r="490" ht="15.75" customHeight="1">
      <c r="B490" s="89"/>
    </row>
    <row r="491" ht="15.75" customHeight="1">
      <c r="B491" s="89"/>
    </row>
    <row r="492" ht="15.75" customHeight="1">
      <c r="B492" s="89"/>
    </row>
    <row r="493" ht="15.75" customHeight="1">
      <c r="B493" s="89"/>
    </row>
    <row r="494" ht="15.75" customHeight="1">
      <c r="B494" s="89"/>
    </row>
    <row r="495" ht="15.75" customHeight="1">
      <c r="B495" s="89"/>
    </row>
    <row r="496" ht="15.75" customHeight="1">
      <c r="B496" s="89"/>
    </row>
    <row r="497" ht="15.75" customHeight="1">
      <c r="B497" s="89"/>
    </row>
    <row r="498" ht="15.75" customHeight="1">
      <c r="B498" s="89"/>
    </row>
    <row r="499" ht="15.75" customHeight="1">
      <c r="B499" s="89"/>
    </row>
    <row r="500" ht="15.75" customHeight="1">
      <c r="B500" s="89"/>
    </row>
    <row r="501" ht="15.75" customHeight="1">
      <c r="B501" s="89"/>
    </row>
    <row r="502" ht="15.75" customHeight="1">
      <c r="B502" s="89"/>
    </row>
    <row r="503" ht="15.75" customHeight="1">
      <c r="B503" s="89"/>
    </row>
    <row r="504" ht="15.75" customHeight="1">
      <c r="B504" s="89"/>
    </row>
    <row r="505" ht="15.75" customHeight="1">
      <c r="B505" s="89"/>
    </row>
    <row r="506" ht="15.75" customHeight="1">
      <c r="B506" s="89"/>
    </row>
    <row r="507" ht="15.75" customHeight="1">
      <c r="B507" s="89"/>
    </row>
    <row r="508" ht="15.75" customHeight="1">
      <c r="B508" s="89"/>
    </row>
    <row r="509" ht="15.75" customHeight="1">
      <c r="B509" s="89"/>
    </row>
    <row r="510" ht="15.75" customHeight="1">
      <c r="B510" s="89"/>
    </row>
    <row r="511" ht="15.75" customHeight="1">
      <c r="B511" s="89"/>
    </row>
    <row r="512" ht="15.75" customHeight="1">
      <c r="B512" s="89"/>
    </row>
    <row r="513" ht="15.75" customHeight="1">
      <c r="B513" s="89"/>
    </row>
    <row r="514" ht="15.75" customHeight="1">
      <c r="B514" s="89"/>
    </row>
    <row r="515" ht="15.75" customHeight="1">
      <c r="B515" s="89"/>
    </row>
    <row r="516" ht="15.75" customHeight="1">
      <c r="B516" s="89"/>
    </row>
    <row r="517" ht="15.75" customHeight="1">
      <c r="B517" s="89"/>
    </row>
    <row r="518" ht="15.75" customHeight="1">
      <c r="B518" s="89"/>
    </row>
    <row r="519" ht="15.75" customHeight="1">
      <c r="B519" s="89"/>
    </row>
    <row r="520" ht="15.75" customHeight="1">
      <c r="B520" s="89"/>
    </row>
    <row r="521" ht="15.75" customHeight="1">
      <c r="B521" s="89"/>
    </row>
    <row r="522" ht="15.75" customHeight="1">
      <c r="B522" s="89"/>
    </row>
    <row r="523" ht="15.75" customHeight="1">
      <c r="B523" s="89"/>
    </row>
    <row r="524" ht="15.75" customHeight="1">
      <c r="B524" s="89"/>
    </row>
    <row r="525" ht="15.75" customHeight="1">
      <c r="B525" s="89"/>
    </row>
    <row r="526" ht="15.75" customHeight="1">
      <c r="B526" s="89"/>
    </row>
    <row r="527" ht="15.75" customHeight="1">
      <c r="B527" s="89"/>
    </row>
    <row r="528" ht="15.75" customHeight="1">
      <c r="B528" s="89"/>
    </row>
    <row r="529" ht="15.75" customHeight="1">
      <c r="B529" s="89"/>
    </row>
    <row r="530" ht="15.75" customHeight="1">
      <c r="B530" s="89"/>
    </row>
    <row r="531" ht="15.75" customHeight="1">
      <c r="B531" s="89"/>
    </row>
    <row r="532" ht="15.75" customHeight="1">
      <c r="B532" s="89"/>
    </row>
    <row r="533" ht="15.75" customHeight="1">
      <c r="B533" s="89"/>
    </row>
    <row r="534" ht="15.75" customHeight="1">
      <c r="B534" s="89"/>
    </row>
    <row r="535" ht="15.75" customHeight="1">
      <c r="B535" s="89"/>
    </row>
    <row r="536" ht="15.75" customHeight="1">
      <c r="B536" s="89"/>
    </row>
    <row r="537" ht="15.75" customHeight="1">
      <c r="B537" s="89"/>
    </row>
    <row r="538" ht="15.75" customHeight="1">
      <c r="B538" s="89"/>
    </row>
    <row r="539" ht="15.75" customHeight="1">
      <c r="B539" s="89"/>
    </row>
    <row r="540" ht="15.75" customHeight="1">
      <c r="B540" s="89"/>
    </row>
    <row r="541" ht="15.75" customHeight="1">
      <c r="B541" s="89"/>
    </row>
    <row r="542" ht="15.75" customHeight="1">
      <c r="B542" s="89"/>
    </row>
    <row r="543" ht="15.75" customHeight="1">
      <c r="B543" s="89"/>
    </row>
    <row r="544" ht="15.75" customHeight="1">
      <c r="B544" s="89"/>
    </row>
    <row r="545" ht="15.75" customHeight="1">
      <c r="B545" s="89"/>
    </row>
    <row r="546" ht="15.75" customHeight="1">
      <c r="B546" s="89"/>
    </row>
    <row r="547" ht="15.75" customHeight="1">
      <c r="B547" s="89"/>
    </row>
    <row r="548" ht="15.75" customHeight="1">
      <c r="B548" s="89"/>
    </row>
    <row r="549" ht="15.75" customHeight="1">
      <c r="B549" s="89"/>
    </row>
    <row r="550" ht="15.75" customHeight="1">
      <c r="B550" s="89"/>
    </row>
    <row r="551" ht="15.75" customHeight="1">
      <c r="B551" s="89"/>
    </row>
    <row r="552" ht="15.75" customHeight="1">
      <c r="B552" s="89"/>
    </row>
    <row r="553" ht="15.75" customHeight="1">
      <c r="B553" s="89"/>
    </row>
    <row r="554" ht="15.75" customHeight="1">
      <c r="B554" s="89"/>
    </row>
    <row r="555" ht="15.75" customHeight="1">
      <c r="B555" s="89"/>
    </row>
    <row r="556" ht="15.75" customHeight="1">
      <c r="B556" s="89"/>
    </row>
    <row r="557" ht="15.75" customHeight="1">
      <c r="B557" s="89"/>
    </row>
    <row r="558" ht="15.75" customHeight="1">
      <c r="B558" s="89"/>
    </row>
    <row r="559" ht="15.75" customHeight="1">
      <c r="B559" s="89"/>
    </row>
    <row r="560" ht="15.75" customHeight="1">
      <c r="B560" s="89"/>
    </row>
    <row r="561" ht="15.75" customHeight="1">
      <c r="B561" s="89"/>
    </row>
    <row r="562" ht="15.75" customHeight="1">
      <c r="B562" s="89"/>
    </row>
    <row r="563" ht="15.75" customHeight="1">
      <c r="B563" s="89"/>
    </row>
    <row r="564" ht="15.75" customHeight="1">
      <c r="B564" s="89"/>
    </row>
    <row r="565" ht="15.75" customHeight="1">
      <c r="B565" s="89"/>
    </row>
    <row r="566" ht="15.75" customHeight="1">
      <c r="B566" s="89"/>
    </row>
    <row r="567" ht="15.75" customHeight="1">
      <c r="B567" s="89"/>
    </row>
    <row r="568" ht="15.75" customHeight="1">
      <c r="B568" s="89"/>
    </row>
    <row r="569" ht="15.75" customHeight="1">
      <c r="B569" s="89"/>
    </row>
    <row r="570" ht="15.75" customHeight="1">
      <c r="B570" s="89"/>
    </row>
    <row r="571" ht="15.75" customHeight="1">
      <c r="B571" s="89"/>
    </row>
    <row r="572" ht="15.75" customHeight="1">
      <c r="B572" s="89"/>
    </row>
    <row r="573" ht="15.75" customHeight="1">
      <c r="B573" s="89"/>
    </row>
    <row r="574" ht="15.75" customHeight="1">
      <c r="B574" s="89"/>
    </row>
    <row r="575" ht="15.75" customHeight="1">
      <c r="B575" s="89"/>
    </row>
    <row r="576" ht="15.75" customHeight="1">
      <c r="B576" s="89"/>
    </row>
    <row r="577" ht="15.75" customHeight="1">
      <c r="B577" s="89"/>
    </row>
    <row r="578" ht="15.75" customHeight="1">
      <c r="B578" s="89"/>
    </row>
    <row r="579" ht="15.75" customHeight="1">
      <c r="B579" s="89"/>
    </row>
    <row r="580" ht="15.75" customHeight="1">
      <c r="B580" s="89"/>
    </row>
    <row r="581" ht="15.75" customHeight="1">
      <c r="B581" s="89"/>
    </row>
    <row r="582" ht="15.75" customHeight="1">
      <c r="B582" s="89"/>
    </row>
    <row r="583" ht="15.75" customHeight="1">
      <c r="B583" s="89"/>
    </row>
    <row r="584" ht="15.75" customHeight="1">
      <c r="B584" s="89"/>
    </row>
    <row r="585" ht="15.75" customHeight="1">
      <c r="B585" s="89"/>
    </row>
    <row r="586" ht="15.75" customHeight="1">
      <c r="B586" s="89"/>
    </row>
    <row r="587" ht="15.75" customHeight="1">
      <c r="B587" s="89"/>
    </row>
    <row r="588" ht="15.75" customHeight="1">
      <c r="B588" s="89"/>
    </row>
    <row r="589" ht="15.75" customHeight="1">
      <c r="B589" s="89"/>
    </row>
    <row r="590" ht="15.75" customHeight="1">
      <c r="B590" s="89"/>
    </row>
    <row r="591" ht="15.75" customHeight="1">
      <c r="B591" s="89"/>
    </row>
    <row r="592" ht="15.75" customHeight="1">
      <c r="B592" s="89"/>
    </row>
    <row r="593" ht="15.75" customHeight="1">
      <c r="B593" s="89"/>
    </row>
    <row r="594" ht="15.75" customHeight="1">
      <c r="B594" s="89"/>
    </row>
    <row r="595" ht="15.75" customHeight="1">
      <c r="B595" s="89"/>
    </row>
    <row r="596" ht="15.75" customHeight="1">
      <c r="B596" s="89"/>
    </row>
    <row r="597" ht="15.75" customHeight="1">
      <c r="B597" s="89"/>
    </row>
    <row r="598" ht="15.75" customHeight="1">
      <c r="B598" s="89"/>
    </row>
    <row r="599" ht="15.75" customHeight="1">
      <c r="B599" s="89"/>
    </row>
    <row r="600" ht="15.75" customHeight="1">
      <c r="B600" s="89"/>
    </row>
    <row r="601" ht="15.75" customHeight="1">
      <c r="B601" s="89"/>
    </row>
    <row r="602" ht="15.75" customHeight="1">
      <c r="B602" s="89"/>
    </row>
    <row r="603" ht="15.75" customHeight="1">
      <c r="B603" s="89"/>
    </row>
    <row r="604" ht="15.75" customHeight="1">
      <c r="B604" s="89"/>
    </row>
    <row r="605" ht="15.75" customHeight="1">
      <c r="B605" s="89"/>
    </row>
    <row r="606" ht="15.75" customHeight="1">
      <c r="B606" s="89"/>
    </row>
    <row r="607" ht="15.75" customHeight="1">
      <c r="B607" s="89"/>
    </row>
    <row r="608" ht="15.75" customHeight="1">
      <c r="B608" s="89"/>
    </row>
    <row r="609" ht="15.75" customHeight="1">
      <c r="B609" s="89"/>
    </row>
    <row r="610" ht="15.75" customHeight="1">
      <c r="B610" s="89"/>
    </row>
    <row r="611" ht="15.75" customHeight="1">
      <c r="B611" s="89"/>
    </row>
    <row r="612" ht="15.75" customHeight="1">
      <c r="B612" s="89"/>
    </row>
    <row r="613" ht="15.75" customHeight="1">
      <c r="B613" s="89"/>
    </row>
    <row r="614" ht="15.75" customHeight="1">
      <c r="B614" s="89"/>
    </row>
    <row r="615" ht="15.75" customHeight="1">
      <c r="B615" s="89"/>
    </row>
    <row r="616" ht="15.75" customHeight="1">
      <c r="B616" s="89"/>
    </row>
    <row r="617" ht="15.75" customHeight="1">
      <c r="B617" s="89"/>
    </row>
    <row r="618" ht="15.75" customHeight="1">
      <c r="B618" s="89"/>
    </row>
    <row r="619" ht="15.75" customHeight="1">
      <c r="B619" s="89"/>
    </row>
    <row r="620" ht="15.75" customHeight="1">
      <c r="B620" s="89"/>
    </row>
    <row r="621" ht="15.75" customHeight="1">
      <c r="B621" s="89"/>
    </row>
    <row r="622" ht="15.75" customHeight="1">
      <c r="B622" s="89"/>
    </row>
    <row r="623" ht="15.75" customHeight="1">
      <c r="B623" s="89"/>
    </row>
    <row r="624" ht="15.75" customHeight="1">
      <c r="B624" s="89"/>
    </row>
    <row r="625" ht="15.75" customHeight="1">
      <c r="B625" s="89"/>
    </row>
    <row r="626" ht="15.75" customHeight="1">
      <c r="B626" s="89"/>
    </row>
    <row r="627" ht="15.75" customHeight="1">
      <c r="B627" s="89"/>
    </row>
    <row r="628" ht="15.75" customHeight="1">
      <c r="B628" s="89"/>
    </row>
    <row r="629" ht="15.75" customHeight="1">
      <c r="B629" s="89"/>
    </row>
    <row r="630" ht="15.75" customHeight="1">
      <c r="B630" s="89"/>
    </row>
    <row r="631" ht="15.75" customHeight="1">
      <c r="B631" s="89"/>
    </row>
    <row r="632" ht="15.75" customHeight="1">
      <c r="B632" s="89"/>
    </row>
    <row r="633" ht="15.75" customHeight="1">
      <c r="B633" s="89"/>
    </row>
    <row r="634" ht="15.75" customHeight="1">
      <c r="B634" s="89"/>
    </row>
    <row r="635" ht="15.75" customHeight="1">
      <c r="B635" s="89"/>
    </row>
    <row r="636" ht="15.75" customHeight="1">
      <c r="B636" s="89"/>
    </row>
    <row r="637" ht="15.75" customHeight="1">
      <c r="B637" s="89"/>
    </row>
    <row r="638" ht="15.75" customHeight="1">
      <c r="B638" s="89"/>
    </row>
    <row r="639" ht="15.75" customHeight="1">
      <c r="B639" s="89"/>
    </row>
    <row r="640" ht="15.75" customHeight="1">
      <c r="B640" s="89"/>
    </row>
    <row r="641" ht="15.75" customHeight="1">
      <c r="B641" s="89"/>
    </row>
    <row r="642" ht="15.75" customHeight="1">
      <c r="B642" s="89"/>
    </row>
    <row r="643" ht="15.75" customHeight="1">
      <c r="B643" s="89"/>
    </row>
    <row r="644" ht="15.75" customHeight="1">
      <c r="B644" s="89"/>
    </row>
    <row r="645" ht="15.75" customHeight="1">
      <c r="B645" s="89"/>
    </row>
    <row r="646" ht="15.75" customHeight="1">
      <c r="B646" s="89"/>
    </row>
    <row r="647" ht="15.75" customHeight="1">
      <c r="B647" s="89"/>
    </row>
    <row r="648" ht="15.75" customHeight="1">
      <c r="B648" s="89"/>
    </row>
    <row r="649" ht="15.75" customHeight="1">
      <c r="B649" s="89"/>
    </row>
    <row r="650" ht="15.75" customHeight="1">
      <c r="B650" s="89"/>
    </row>
    <row r="651" ht="15.75" customHeight="1">
      <c r="B651" s="89"/>
    </row>
    <row r="652" ht="15.75" customHeight="1">
      <c r="B652" s="89"/>
    </row>
    <row r="653" ht="15.75" customHeight="1">
      <c r="B653" s="89"/>
    </row>
    <row r="654" ht="15.75" customHeight="1">
      <c r="B654" s="89"/>
    </row>
    <row r="655" ht="15.75" customHeight="1">
      <c r="B655" s="89"/>
    </row>
    <row r="656" ht="15.75" customHeight="1">
      <c r="B656" s="89"/>
    </row>
    <row r="657" ht="15.75" customHeight="1">
      <c r="B657" s="89"/>
    </row>
    <row r="658" ht="15.75" customHeight="1">
      <c r="B658" s="89"/>
    </row>
    <row r="659" ht="15.75" customHeight="1">
      <c r="B659" s="89"/>
    </row>
    <row r="660" ht="15.75" customHeight="1">
      <c r="B660" s="89"/>
    </row>
    <row r="661" ht="15.75" customHeight="1">
      <c r="B661" s="89"/>
    </row>
    <row r="662" ht="15.75" customHeight="1">
      <c r="B662" s="89"/>
    </row>
    <row r="663" ht="15.75" customHeight="1">
      <c r="B663" s="89"/>
    </row>
    <row r="664" ht="15.75" customHeight="1">
      <c r="B664" s="89"/>
    </row>
    <row r="665" ht="15.75" customHeight="1">
      <c r="B665" s="89"/>
    </row>
    <row r="666" ht="15.75" customHeight="1">
      <c r="B666" s="89"/>
    </row>
    <row r="667" ht="15.75" customHeight="1">
      <c r="B667" s="89"/>
    </row>
    <row r="668" ht="15.75" customHeight="1">
      <c r="B668" s="89"/>
    </row>
    <row r="669" ht="15.75" customHeight="1">
      <c r="B669" s="89"/>
    </row>
    <row r="670" ht="15.75" customHeight="1">
      <c r="B670" s="89"/>
    </row>
    <row r="671" ht="15.75" customHeight="1">
      <c r="B671" s="89"/>
    </row>
    <row r="672" ht="15.75" customHeight="1">
      <c r="B672" s="89"/>
    </row>
    <row r="673" ht="15.75" customHeight="1">
      <c r="B673" s="89"/>
    </row>
    <row r="674" ht="15.75" customHeight="1">
      <c r="B674" s="89"/>
    </row>
    <row r="675" ht="15.75" customHeight="1">
      <c r="B675" s="89"/>
    </row>
    <row r="676" ht="15.75" customHeight="1">
      <c r="B676" s="89"/>
    </row>
    <row r="677" ht="15.75" customHeight="1">
      <c r="B677" s="89"/>
    </row>
    <row r="678" ht="15.75" customHeight="1">
      <c r="B678" s="89"/>
    </row>
    <row r="679" ht="15.75" customHeight="1">
      <c r="B679" s="89"/>
    </row>
    <row r="680" ht="15.75" customHeight="1">
      <c r="B680" s="89"/>
    </row>
    <row r="681" ht="15.75" customHeight="1">
      <c r="B681" s="89"/>
    </row>
    <row r="682" ht="15.75" customHeight="1">
      <c r="B682" s="89"/>
    </row>
    <row r="683" ht="15.75" customHeight="1">
      <c r="B683" s="89"/>
    </row>
    <row r="684" ht="15.75" customHeight="1">
      <c r="B684" s="89"/>
    </row>
    <row r="685" ht="15.75" customHeight="1">
      <c r="B685" s="89"/>
    </row>
    <row r="686" ht="15.75" customHeight="1">
      <c r="B686" s="89"/>
    </row>
    <row r="687" ht="15.75" customHeight="1">
      <c r="B687" s="89"/>
    </row>
    <row r="688" ht="15.75" customHeight="1">
      <c r="B688" s="89"/>
    </row>
    <row r="689" ht="15.75" customHeight="1">
      <c r="B689" s="89"/>
    </row>
    <row r="690" ht="15.75" customHeight="1">
      <c r="B690" s="89"/>
    </row>
    <row r="691" ht="15.75" customHeight="1">
      <c r="B691" s="89"/>
    </row>
    <row r="692" ht="15.75" customHeight="1">
      <c r="B692" s="89"/>
    </row>
    <row r="693" ht="15.75" customHeight="1">
      <c r="B693" s="89"/>
    </row>
    <row r="694" ht="15.75" customHeight="1">
      <c r="B694" s="89"/>
    </row>
    <row r="695" ht="15.75" customHeight="1">
      <c r="B695" s="89"/>
    </row>
    <row r="696" ht="15.75" customHeight="1">
      <c r="B696" s="89"/>
    </row>
    <row r="697" ht="15.75" customHeight="1">
      <c r="B697" s="89"/>
    </row>
    <row r="698" ht="15.75" customHeight="1">
      <c r="B698" s="89"/>
    </row>
    <row r="699" ht="15.75" customHeight="1">
      <c r="B699" s="89"/>
    </row>
    <row r="700" ht="15.75" customHeight="1">
      <c r="B700" s="89"/>
    </row>
    <row r="701" ht="15.75" customHeight="1">
      <c r="B701" s="89"/>
    </row>
    <row r="702" ht="15.75" customHeight="1">
      <c r="B702" s="89"/>
    </row>
    <row r="703" ht="15.75" customHeight="1">
      <c r="B703" s="89"/>
    </row>
    <row r="704" ht="15.75" customHeight="1">
      <c r="B704" s="89"/>
    </row>
    <row r="705" ht="15.75" customHeight="1">
      <c r="B705" s="89"/>
    </row>
    <row r="706" ht="15.75" customHeight="1">
      <c r="B706" s="89"/>
    </row>
    <row r="707" ht="15.75" customHeight="1">
      <c r="B707" s="89"/>
    </row>
    <row r="708" ht="15.75" customHeight="1">
      <c r="B708" s="89"/>
    </row>
    <row r="709" ht="15.75" customHeight="1">
      <c r="B709" s="89"/>
    </row>
    <row r="710" ht="15.75" customHeight="1">
      <c r="B710" s="89"/>
    </row>
    <row r="711" ht="15.75" customHeight="1">
      <c r="B711" s="89"/>
    </row>
    <row r="712" ht="15.75" customHeight="1">
      <c r="B712" s="89"/>
    </row>
    <row r="713" ht="15.75" customHeight="1">
      <c r="B713" s="89"/>
    </row>
    <row r="714" ht="15.75" customHeight="1">
      <c r="B714" s="89"/>
    </row>
    <row r="715" ht="15.75" customHeight="1">
      <c r="B715" s="89"/>
    </row>
    <row r="716" ht="15.75" customHeight="1">
      <c r="B716" s="89"/>
    </row>
    <row r="717" ht="15.75" customHeight="1">
      <c r="B717" s="89"/>
    </row>
    <row r="718" ht="15.75" customHeight="1">
      <c r="B718" s="89"/>
    </row>
    <row r="719" ht="15.75" customHeight="1">
      <c r="B719" s="89"/>
    </row>
    <row r="720" ht="15.75" customHeight="1">
      <c r="B720" s="89"/>
    </row>
    <row r="721" ht="15.75" customHeight="1">
      <c r="B721" s="89"/>
    </row>
    <row r="722" ht="15.75" customHeight="1">
      <c r="B722" s="89"/>
    </row>
    <row r="723" ht="15.75" customHeight="1">
      <c r="B723" s="89"/>
    </row>
    <row r="724" ht="15.75" customHeight="1">
      <c r="B724" s="89"/>
    </row>
    <row r="725" ht="15.75" customHeight="1">
      <c r="B725" s="89"/>
    </row>
    <row r="726" ht="15.75" customHeight="1">
      <c r="B726" s="89"/>
    </row>
    <row r="727" ht="15.75" customHeight="1">
      <c r="B727" s="89"/>
    </row>
    <row r="728" ht="15.75" customHeight="1">
      <c r="B728" s="89"/>
    </row>
    <row r="729" ht="15.75" customHeight="1">
      <c r="B729" s="89"/>
    </row>
    <row r="730" ht="15.75" customHeight="1">
      <c r="B730" s="89"/>
    </row>
    <row r="731" ht="15.75" customHeight="1">
      <c r="B731" s="89"/>
    </row>
    <row r="732" ht="15.75" customHeight="1">
      <c r="B732" s="89"/>
    </row>
    <row r="733" ht="15.75" customHeight="1">
      <c r="B733" s="89"/>
    </row>
    <row r="734" ht="15.75" customHeight="1">
      <c r="B734" s="89"/>
    </row>
    <row r="735" ht="15.75" customHeight="1">
      <c r="B735" s="89"/>
    </row>
    <row r="736" ht="15.75" customHeight="1">
      <c r="B736" s="89"/>
    </row>
    <row r="737" ht="15.75" customHeight="1">
      <c r="B737" s="89"/>
    </row>
    <row r="738" ht="15.75" customHeight="1">
      <c r="B738" s="89"/>
    </row>
    <row r="739" ht="15.75" customHeight="1">
      <c r="B739" s="89"/>
    </row>
    <row r="740" ht="15.75" customHeight="1">
      <c r="B740" s="89"/>
    </row>
    <row r="741" ht="15.75" customHeight="1">
      <c r="B741" s="89"/>
    </row>
    <row r="742" ht="15.75" customHeight="1">
      <c r="B742" s="89"/>
    </row>
    <row r="743" ht="15.75" customHeight="1">
      <c r="B743" s="89"/>
    </row>
    <row r="744" ht="15.75" customHeight="1">
      <c r="B744" s="89"/>
    </row>
    <row r="745" ht="15.75" customHeight="1">
      <c r="B745" s="89"/>
    </row>
    <row r="746" ht="15.75" customHeight="1">
      <c r="B746" s="89"/>
    </row>
    <row r="747" ht="15.75" customHeight="1">
      <c r="B747" s="89"/>
    </row>
    <row r="748" ht="15.75" customHeight="1">
      <c r="B748" s="89"/>
    </row>
    <row r="749" ht="15.75" customHeight="1">
      <c r="B749" s="89"/>
    </row>
    <row r="750" ht="15.75" customHeight="1">
      <c r="B750" s="89"/>
    </row>
    <row r="751" ht="15.75" customHeight="1">
      <c r="B751" s="89"/>
    </row>
    <row r="752" ht="15.75" customHeight="1">
      <c r="B752" s="89"/>
    </row>
    <row r="753" ht="15.75" customHeight="1">
      <c r="B753" s="89"/>
    </row>
    <row r="754" ht="15.75" customHeight="1">
      <c r="B754" s="89"/>
    </row>
    <row r="755" ht="15.75" customHeight="1">
      <c r="B755" s="89"/>
    </row>
    <row r="756" ht="15.75" customHeight="1">
      <c r="B756" s="89"/>
    </row>
    <row r="757" ht="15.75" customHeight="1">
      <c r="B757" s="89"/>
    </row>
    <row r="758" ht="15.75" customHeight="1">
      <c r="B758" s="89"/>
    </row>
    <row r="759" ht="15.75" customHeight="1">
      <c r="B759" s="89"/>
    </row>
    <row r="760" ht="15.75" customHeight="1">
      <c r="B760" s="89"/>
    </row>
    <row r="761" ht="15.75" customHeight="1">
      <c r="B761" s="89"/>
    </row>
    <row r="762" ht="15.75" customHeight="1">
      <c r="B762" s="89"/>
    </row>
    <row r="763" ht="15.75" customHeight="1">
      <c r="B763" s="89"/>
    </row>
    <row r="764" ht="15.75" customHeight="1">
      <c r="B764" s="89"/>
    </row>
    <row r="765" ht="15.75" customHeight="1">
      <c r="B765" s="89"/>
    </row>
    <row r="766" ht="15.75" customHeight="1">
      <c r="B766" s="89"/>
    </row>
    <row r="767" ht="15.75" customHeight="1">
      <c r="B767" s="89"/>
    </row>
    <row r="768" ht="15.75" customHeight="1">
      <c r="B768" s="89"/>
    </row>
    <row r="769" ht="15.75" customHeight="1">
      <c r="B769" s="89"/>
    </row>
    <row r="770" ht="15.75" customHeight="1">
      <c r="B770" s="89"/>
    </row>
    <row r="771" ht="15.75" customHeight="1">
      <c r="B771" s="89"/>
    </row>
    <row r="772" ht="15.75" customHeight="1">
      <c r="B772" s="89"/>
    </row>
    <row r="773" ht="15.75" customHeight="1">
      <c r="B773" s="89"/>
    </row>
    <row r="774" ht="15.75" customHeight="1">
      <c r="B774" s="89"/>
    </row>
    <row r="775" ht="15.75" customHeight="1">
      <c r="B775" s="89"/>
    </row>
    <row r="776" ht="15.75" customHeight="1">
      <c r="B776" s="89"/>
    </row>
    <row r="777" ht="15.75" customHeight="1">
      <c r="B777" s="89"/>
    </row>
    <row r="778" ht="15.75" customHeight="1">
      <c r="B778" s="89"/>
    </row>
    <row r="779" ht="15.75" customHeight="1">
      <c r="B779" s="89"/>
    </row>
    <row r="780" ht="15.75" customHeight="1">
      <c r="B780" s="89"/>
    </row>
    <row r="781" ht="15.75" customHeight="1">
      <c r="B781" s="89"/>
    </row>
    <row r="782" ht="15.75" customHeight="1">
      <c r="B782" s="89"/>
    </row>
    <row r="783" ht="15.75" customHeight="1">
      <c r="B783" s="89"/>
    </row>
    <row r="784" ht="15.75" customHeight="1">
      <c r="B784" s="89"/>
    </row>
    <row r="785" ht="15.75" customHeight="1">
      <c r="B785" s="89"/>
    </row>
    <row r="786" ht="15.75" customHeight="1">
      <c r="B786" s="89"/>
    </row>
    <row r="787" ht="15.75" customHeight="1">
      <c r="B787" s="89"/>
    </row>
    <row r="788" ht="15.75" customHeight="1">
      <c r="B788" s="89"/>
    </row>
    <row r="789" ht="15.75" customHeight="1">
      <c r="B789" s="89"/>
    </row>
    <row r="790" ht="15.75" customHeight="1">
      <c r="B790" s="89"/>
    </row>
    <row r="791" ht="15.75" customHeight="1">
      <c r="B791" s="89"/>
    </row>
    <row r="792" ht="15.75" customHeight="1">
      <c r="B792" s="89"/>
    </row>
    <row r="793" ht="15.75" customHeight="1">
      <c r="B793" s="89"/>
    </row>
    <row r="794" ht="15.75" customHeight="1">
      <c r="B794" s="89"/>
    </row>
    <row r="795" ht="15.75" customHeight="1">
      <c r="B795" s="89"/>
    </row>
    <row r="796" ht="15.75" customHeight="1">
      <c r="B796" s="89"/>
    </row>
    <row r="797" ht="15.75" customHeight="1">
      <c r="B797" s="89"/>
    </row>
    <row r="798" ht="15.75" customHeight="1">
      <c r="B798" s="89"/>
    </row>
    <row r="799" ht="15.75" customHeight="1">
      <c r="B799" s="89"/>
    </row>
    <row r="800" ht="15.75" customHeight="1">
      <c r="B800" s="89"/>
    </row>
    <row r="801" ht="15.75" customHeight="1">
      <c r="B801" s="89"/>
    </row>
    <row r="802" ht="15.75" customHeight="1">
      <c r="B802" s="89"/>
    </row>
    <row r="803" ht="15.75" customHeight="1">
      <c r="B803" s="89"/>
    </row>
    <row r="804" ht="15.75" customHeight="1">
      <c r="B804" s="89"/>
    </row>
    <row r="805" ht="15.75" customHeight="1">
      <c r="B805" s="89"/>
    </row>
    <row r="806" ht="15.75" customHeight="1">
      <c r="B806" s="89"/>
    </row>
    <row r="807" ht="15.75" customHeight="1">
      <c r="B807" s="89"/>
    </row>
    <row r="808" ht="15.75" customHeight="1">
      <c r="B808" s="89"/>
    </row>
    <row r="809" ht="15.75" customHeight="1">
      <c r="B809" s="89"/>
    </row>
    <row r="810" ht="15.75" customHeight="1">
      <c r="B810" s="89"/>
    </row>
    <row r="811" ht="15.75" customHeight="1">
      <c r="B811" s="89"/>
    </row>
    <row r="812" ht="15.75" customHeight="1">
      <c r="B812" s="89"/>
    </row>
    <row r="813" ht="15.75" customHeight="1">
      <c r="B813" s="89"/>
    </row>
    <row r="814" ht="15.75" customHeight="1">
      <c r="B814" s="89"/>
    </row>
    <row r="815" ht="15.75" customHeight="1">
      <c r="B815" s="89"/>
    </row>
    <row r="816" ht="15.75" customHeight="1">
      <c r="B816" s="89"/>
    </row>
    <row r="817" ht="15.75" customHeight="1">
      <c r="B817" s="89"/>
    </row>
    <row r="818" ht="15.75" customHeight="1">
      <c r="B818" s="89"/>
    </row>
    <row r="819" ht="15.75" customHeight="1">
      <c r="B819" s="89"/>
    </row>
    <row r="820" ht="15.75" customHeight="1">
      <c r="B820" s="89"/>
    </row>
    <row r="821" ht="15.75" customHeight="1">
      <c r="B821" s="89"/>
    </row>
    <row r="822" ht="15.75" customHeight="1">
      <c r="B822" s="89"/>
    </row>
    <row r="823" ht="15.75" customHeight="1">
      <c r="B823" s="89"/>
    </row>
    <row r="824" ht="15.75" customHeight="1">
      <c r="B824" s="89"/>
    </row>
    <row r="825" ht="15.75" customHeight="1">
      <c r="B825" s="89"/>
    </row>
    <row r="826" ht="15.75" customHeight="1">
      <c r="B826" s="89"/>
    </row>
    <row r="827" ht="15.75" customHeight="1">
      <c r="B827" s="89"/>
    </row>
    <row r="828" ht="15.75" customHeight="1">
      <c r="B828" s="89"/>
    </row>
    <row r="829" ht="15.75" customHeight="1">
      <c r="B829" s="89"/>
    </row>
    <row r="830" ht="15.75" customHeight="1">
      <c r="B830" s="89"/>
    </row>
    <row r="831" ht="15.75" customHeight="1">
      <c r="B831" s="89"/>
    </row>
    <row r="832" ht="15.75" customHeight="1">
      <c r="B832" s="89"/>
    </row>
    <row r="833" ht="15.75" customHeight="1">
      <c r="B833" s="89"/>
    </row>
    <row r="834" ht="15.75" customHeight="1">
      <c r="B834" s="89"/>
    </row>
    <row r="835" ht="15.75" customHeight="1">
      <c r="B835" s="89"/>
    </row>
    <row r="836" ht="15.75" customHeight="1">
      <c r="B836" s="89"/>
    </row>
    <row r="837" ht="15.75" customHeight="1">
      <c r="B837" s="89"/>
    </row>
    <row r="838" ht="15.75" customHeight="1">
      <c r="B838" s="89"/>
    </row>
    <row r="839" ht="15.75" customHeight="1">
      <c r="B839" s="89"/>
    </row>
    <row r="840" ht="15.75" customHeight="1">
      <c r="B840" s="89"/>
    </row>
    <row r="841" ht="15.75" customHeight="1">
      <c r="B841" s="89"/>
    </row>
    <row r="842" ht="15.75" customHeight="1">
      <c r="B842" s="89"/>
    </row>
    <row r="843" ht="15.75" customHeight="1">
      <c r="B843" s="89"/>
    </row>
    <row r="844" ht="15.75" customHeight="1">
      <c r="B844" s="89"/>
    </row>
    <row r="845" ht="15.75" customHeight="1">
      <c r="B845" s="89"/>
    </row>
    <row r="846" ht="15.75" customHeight="1">
      <c r="B846" s="89"/>
    </row>
    <row r="847" ht="15.75" customHeight="1">
      <c r="B847" s="89"/>
    </row>
    <row r="848" ht="15.75" customHeight="1">
      <c r="B848" s="89"/>
    </row>
    <row r="849" ht="15.75" customHeight="1">
      <c r="B849" s="89"/>
    </row>
    <row r="850" ht="15.75" customHeight="1">
      <c r="B850" s="89"/>
    </row>
    <row r="851" ht="15.75" customHeight="1">
      <c r="B851" s="89"/>
    </row>
    <row r="852" ht="15.75" customHeight="1">
      <c r="B852" s="89"/>
    </row>
    <row r="853" ht="15.75" customHeight="1">
      <c r="B853" s="89"/>
    </row>
    <row r="854" ht="15.75" customHeight="1">
      <c r="B854" s="89"/>
    </row>
    <row r="855" ht="15.75" customHeight="1">
      <c r="B855" s="89"/>
    </row>
    <row r="856" ht="15.75" customHeight="1">
      <c r="B856" s="89"/>
    </row>
    <row r="857" ht="15.75" customHeight="1">
      <c r="B857" s="89"/>
    </row>
    <row r="858" ht="15.75" customHeight="1">
      <c r="B858" s="89"/>
    </row>
    <row r="859" ht="15.75" customHeight="1">
      <c r="B859" s="89"/>
    </row>
    <row r="860" ht="15.75" customHeight="1">
      <c r="B860" s="89"/>
    </row>
    <row r="861" ht="15.75" customHeight="1">
      <c r="B861" s="89"/>
    </row>
    <row r="862" ht="15.75" customHeight="1">
      <c r="B862" s="89"/>
    </row>
    <row r="863" ht="15.75" customHeight="1">
      <c r="B863" s="89"/>
    </row>
    <row r="864" ht="15.75" customHeight="1">
      <c r="B864" s="89"/>
    </row>
    <row r="865" ht="15.75" customHeight="1">
      <c r="B865" s="89"/>
    </row>
    <row r="866" ht="15.75" customHeight="1">
      <c r="B866" s="89"/>
    </row>
    <row r="867" ht="15.75" customHeight="1">
      <c r="B867" s="89"/>
    </row>
    <row r="868" ht="15.75" customHeight="1">
      <c r="B868" s="89"/>
    </row>
    <row r="869" ht="15.75" customHeight="1">
      <c r="B869" s="89"/>
    </row>
    <row r="870" ht="15.75" customHeight="1">
      <c r="B870" s="89"/>
    </row>
    <row r="871" ht="15.75" customHeight="1">
      <c r="B871" s="89"/>
    </row>
    <row r="872" ht="15.75" customHeight="1">
      <c r="B872" s="89"/>
    </row>
    <row r="873" ht="15.75" customHeight="1">
      <c r="B873" s="89"/>
    </row>
    <row r="874" ht="15.75" customHeight="1">
      <c r="B874" s="89"/>
    </row>
    <row r="875" ht="15.75" customHeight="1">
      <c r="B875" s="89"/>
    </row>
    <row r="876" ht="15.75" customHeight="1">
      <c r="B876" s="89"/>
    </row>
    <row r="877" ht="15.75" customHeight="1">
      <c r="B877" s="89"/>
    </row>
    <row r="878" ht="15.75" customHeight="1">
      <c r="B878" s="89"/>
    </row>
    <row r="879" ht="15.75" customHeight="1">
      <c r="B879" s="89"/>
    </row>
    <row r="880" ht="15.75" customHeight="1">
      <c r="B880" s="89"/>
    </row>
    <row r="881" ht="15.75" customHeight="1">
      <c r="B881" s="89"/>
    </row>
    <row r="882" ht="15.75" customHeight="1">
      <c r="B882" s="89"/>
    </row>
    <row r="883" ht="15.75" customHeight="1">
      <c r="B883" s="89"/>
    </row>
    <row r="884" ht="15.75" customHeight="1">
      <c r="B884" s="89"/>
    </row>
    <row r="885" ht="15.75" customHeight="1">
      <c r="B885" s="89"/>
    </row>
    <row r="886" ht="15.75" customHeight="1">
      <c r="B886" s="89"/>
    </row>
    <row r="887" ht="15.75" customHeight="1">
      <c r="B887" s="89"/>
    </row>
    <row r="888" ht="15.75" customHeight="1">
      <c r="B888" s="89"/>
    </row>
    <row r="889" ht="15.75" customHeight="1">
      <c r="B889" s="89"/>
    </row>
    <row r="890" ht="15.75" customHeight="1">
      <c r="B890" s="89"/>
    </row>
    <row r="891" ht="15.75" customHeight="1">
      <c r="B891" s="89"/>
    </row>
    <row r="892" ht="15.75" customHeight="1">
      <c r="B892" s="89"/>
    </row>
    <row r="893" ht="15.75" customHeight="1">
      <c r="B893" s="89"/>
    </row>
    <row r="894" ht="15.75" customHeight="1">
      <c r="B894" s="89"/>
    </row>
    <row r="895" ht="15.75" customHeight="1">
      <c r="B895" s="89"/>
    </row>
    <row r="896" ht="15.75" customHeight="1">
      <c r="B896" s="89"/>
    </row>
    <row r="897" ht="15.75" customHeight="1">
      <c r="B897" s="89"/>
    </row>
    <row r="898" ht="15.75" customHeight="1">
      <c r="B898" s="89"/>
    </row>
    <row r="899" ht="15.75" customHeight="1">
      <c r="B899" s="89"/>
    </row>
    <row r="900" ht="15.75" customHeight="1">
      <c r="B900" s="89"/>
    </row>
    <row r="901" ht="15.75" customHeight="1">
      <c r="B901" s="89"/>
    </row>
    <row r="902" ht="15.75" customHeight="1">
      <c r="B902" s="89"/>
    </row>
    <row r="903" ht="15.75" customHeight="1">
      <c r="B903" s="89"/>
    </row>
    <row r="904" ht="15.75" customHeight="1">
      <c r="B904" s="89"/>
    </row>
    <row r="905" ht="15.75" customHeight="1">
      <c r="B905" s="89"/>
    </row>
    <row r="906" ht="15.75" customHeight="1">
      <c r="B906" s="89"/>
    </row>
    <row r="907" ht="15.75" customHeight="1">
      <c r="B907" s="89"/>
    </row>
    <row r="908" ht="15.75" customHeight="1">
      <c r="B908" s="89"/>
    </row>
    <row r="909" ht="15.75" customHeight="1">
      <c r="B909" s="89"/>
    </row>
    <row r="910" ht="15.75" customHeight="1">
      <c r="B910" s="89"/>
    </row>
    <row r="911" ht="15.75" customHeight="1">
      <c r="B911" s="89"/>
    </row>
    <row r="912" ht="15.75" customHeight="1">
      <c r="B912" s="89"/>
    </row>
    <row r="913" ht="15.75" customHeight="1">
      <c r="B913" s="89"/>
    </row>
    <row r="914" ht="15.75" customHeight="1">
      <c r="B914" s="89"/>
    </row>
    <row r="915" ht="15.75" customHeight="1">
      <c r="B915" s="89"/>
    </row>
    <row r="916" ht="15.75" customHeight="1">
      <c r="B916" s="89"/>
    </row>
    <row r="917" ht="15.75" customHeight="1">
      <c r="B917" s="89"/>
    </row>
    <row r="918" ht="15.75" customHeight="1">
      <c r="B918" s="89"/>
    </row>
    <row r="919" ht="15.75" customHeight="1">
      <c r="B919" s="89"/>
    </row>
    <row r="920" ht="15.75" customHeight="1">
      <c r="B920" s="89"/>
    </row>
    <row r="921" ht="15.75" customHeight="1">
      <c r="B921" s="89"/>
    </row>
    <row r="922" ht="15.75" customHeight="1">
      <c r="B922" s="89"/>
    </row>
    <row r="923" ht="15.75" customHeight="1">
      <c r="B923" s="89"/>
    </row>
    <row r="924" ht="15.75" customHeight="1">
      <c r="B924" s="89"/>
    </row>
    <row r="925" ht="15.75" customHeight="1">
      <c r="B925" s="89"/>
    </row>
    <row r="926" ht="15.75" customHeight="1">
      <c r="B926" s="89"/>
    </row>
    <row r="927" ht="15.75" customHeight="1">
      <c r="B927" s="89"/>
    </row>
    <row r="928" ht="15.75" customHeight="1">
      <c r="B928" s="89"/>
    </row>
    <row r="929" ht="15.75" customHeight="1">
      <c r="B929" s="89"/>
    </row>
    <row r="930" ht="15.75" customHeight="1">
      <c r="B930" s="89"/>
    </row>
    <row r="931" ht="15.75" customHeight="1">
      <c r="B931" s="89"/>
    </row>
    <row r="932" ht="15.75" customHeight="1">
      <c r="B932" s="89"/>
    </row>
    <row r="933" ht="15.75" customHeight="1">
      <c r="B933" s="89"/>
    </row>
    <row r="934" ht="15.75" customHeight="1">
      <c r="B934" s="89"/>
    </row>
    <row r="935" ht="15.75" customHeight="1">
      <c r="B935" s="89"/>
    </row>
    <row r="936" ht="15.75" customHeight="1">
      <c r="B936" s="89"/>
    </row>
    <row r="937" ht="15.75" customHeight="1">
      <c r="B937" s="89"/>
    </row>
    <row r="938" ht="15.75" customHeight="1">
      <c r="B938" s="89"/>
    </row>
    <row r="939" ht="15.75" customHeight="1">
      <c r="B939" s="89"/>
    </row>
    <row r="940" ht="15.75" customHeight="1">
      <c r="B940" s="89"/>
    </row>
    <row r="941" ht="15.75" customHeight="1">
      <c r="B941" s="89"/>
    </row>
    <row r="942" ht="15.75" customHeight="1">
      <c r="B942" s="89"/>
    </row>
    <row r="943" ht="15.75" customHeight="1">
      <c r="B943" s="89"/>
    </row>
    <row r="944" ht="15.75" customHeight="1">
      <c r="B944" s="89"/>
    </row>
    <row r="945" ht="15.75" customHeight="1">
      <c r="B945" s="89"/>
    </row>
    <row r="946" ht="15.75" customHeight="1">
      <c r="B946" s="89"/>
    </row>
    <row r="947" ht="15.75" customHeight="1">
      <c r="B947" s="89"/>
    </row>
    <row r="948" ht="15.75" customHeight="1">
      <c r="B948" s="89"/>
    </row>
    <row r="949" ht="15.75" customHeight="1">
      <c r="B949" s="89"/>
    </row>
    <row r="950" ht="15.75" customHeight="1">
      <c r="B950" s="89"/>
    </row>
    <row r="951" ht="15.75" customHeight="1">
      <c r="B951" s="89"/>
    </row>
    <row r="952" ht="15.75" customHeight="1">
      <c r="B952" s="89"/>
    </row>
    <row r="953" ht="15.75" customHeight="1">
      <c r="B953" s="89"/>
    </row>
    <row r="954" ht="15.75" customHeight="1">
      <c r="B954" s="89"/>
    </row>
    <row r="955" ht="15.75" customHeight="1">
      <c r="B955" s="89"/>
    </row>
    <row r="956" ht="15.75" customHeight="1">
      <c r="B956" s="89"/>
    </row>
    <row r="957" ht="15.75" customHeight="1">
      <c r="B957" s="89"/>
    </row>
    <row r="958" ht="15.75" customHeight="1">
      <c r="B958" s="89"/>
    </row>
    <row r="959" ht="15.75" customHeight="1">
      <c r="B959" s="89"/>
    </row>
    <row r="960" ht="15.75" customHeight="1">
      <c r="B960" s="89"/>
    </row>
    <row r="961" ht="15.75" customHeight="1">
      <c r="B961" s="89"/>
    </row>
    <row r="962" ht="15.75" customHeight="1">
      <c r="B962" s="89"/>
    </row>
    <row r="963" ht="15.75" customHeight="1">
      <c r="B963" s="89"/>
    </row>
    <row r="964" ht="15.75" customHeight="1">
      <c r="B964" s="89"/>
    </row>
    <row r="965" ht="15.75" customHeight="1">
      <c r="B965" s="89"/>
    </row>
    <row r="966" ht="15.75" customHeight="1">
      <c r="B966" s="89"/>
    </row>
    <row r="967" ht="15.75" customHeight="1">
      <c r="B967" s="89"/>
    </row>
    <row r="968" ht="15.75" customHeight="1">
      <c r="B968" s="89"/>
    </row>
    <row r="969" ht="15.75" customHeight="1">
      <c r="B969" s="89"/>
    </row>
    <row r="970" ht="15.75" customHeight="1">
      <c r="B970" s="89"/>
    </row>
    <row r="971" ht="15.75" customHeight="1">
      <c r="B971" s="89"/>
    </row>
    <row r="972" ht="15.75" customHeight="1">
      <c r="B972" s="89"/>
    </row>
    <row r="973" ht="15.75" customHeight="1">
      <c r="B973" s="89"/>
    </row>
    <row r="974" ht="15.75" customHeight="1">
      <c r="B974" s="89"/>
    </row>
    <row r="975" ht="15.75" customHeight="1">
      <c r="B975" s="89"/>
    </row>
    <row r="976" ht="15.75" customHeight="1">
      <c r="B976" s="89"/>
    </row>
    <row r="977" ht="15.75" customHeight="1">
      <c r="B977" s="89"/>
    </row>
    <row r="978" ht="15.75" customHeight="1">
      <c r="B978" s="89"/>
    </row>
    <row r="979" ht="15.75" customHeight="1">
      <c r="B979" s="89"/>
    </row>
    <row r="980" ht="15.75" customHeight="1">
      <c r="B980" s="89"/>
    </row>
    <row r="981" ht="15.75" customHeight="1">
      <c r="B981" s="89"/>
    </row>
    <row r="982" ht="15.75" customHeight="1">
      <c r="B982" s="89"/>
    </row>
    <row r="983" ht="15.75" customHeight="1">
      <c r="B983" s="89"/>
    </row>
    <row r="984" ht="15.75" customHeight="1">
      <c r="B984" s="89"/>
    </row>
    <row r="985" ht="15.75" customHeight="1">
      <c r="B985" s="89"/>
    </row>
    <row r="986" ht="15.75" customHeight="1">
      <c r="B986" s="89"/>
    </row>
    <row r="987" ht="15.75" customHeight="1">
      <c r="B987" s="89"/>
    </row>
    <row r="988" ht="15.75" customHeight="1">
      <c r="B988" s="89"/>
    </row>
    <row r="989" ht="15.75" customHeight="1">
      <c r="B989" s="89"/>
    </row>
    <row r="990" ht="15.75" customHeight="1">
      <c r="B990" s="89"/>
    </row>
    <row r="991" ht="15.75" customHeight="1">
      <c r="B991" s="89"/>
    </row>
    <row r="992" ht="15.75" customHeight="1">
      <c r="B992" s="89"/>
    </row>
    <row r="993" ht="15.75" customHeight="1">
      <c r="B993" s="89"/>
    </row>
    <row r="994" ht="15.75" customHeight="1">
      <c r="B994" s="89"/>
    </row>
    <row r="995" ht="15.75" customHeight="1">
      <c r="B995" s="89"/>
    </row>
    <row r="996" ht="15.75" customHeight="1">
      <c r="B996" s="89"/>
    </row>
    <row r="997" ht="15.75" customHeight="1">
      <c r="B997" s="89"/>
    </row>
    <row r="998" ht="15.75" customHeight="1">
      <c r="B998" s="89"/>
    </row>
    <row r="999" ht="15.75" customHeight="1">
      <c r="B999" s="89"/>
    </row>
    <row r="1000" ht="15.75" customHeight="1">
      <c r="B1000" s="89"/>
    </row>
    <row r="1001" ht="15.75" customHeight="1">
      <c r="B1001" s="89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8" priority="1" operator="greaterThan">
      <formula>17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.29"/>
    <col customWidth="1" min="2" max="2" width="23.43"/>
    <col customWidth="1" hidden="1" min="3" max="21" width="7.86"/>
    <col customWidth="1" hidden="1" min="22" max="22" width="9.0"/>
    <col customWidth="1" hidden="1" min="23" max="36" width="7.86"/>
    <col customWidth="1" min="37" max="37" width="8.29"/>
    <col customWidth="1" min="38" max="38" width="5.43"/>
    <col customWidth="1" min="39" max="39" width="6.29"/>
  </cols>
  <sheetData>
    <row r="1">
      <c r="C1" s="90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</row>
    <row r="2">
      <c r="A2" s="92"/>
      <c r="B2" s="93" t="s">
        <v>8</v>
      </c>
      <c r="C2" s="94" t="s">
        <v>368</v>
      </c>
      <c r="D2" s="95" t="s">
        <v>369</v>
      </c>
      <c r="E2" s="95" t="s">
        <v>370</v>
      </c>
      <c r="F2" s="95" t="s">
        <v>371</v>
      </c>
      <c r="G2" s="95" t="s">
        <v>372</v>
      </c>
      <c r="H2" s="95" t="s">
        <v>373</v>
      </c>
      <c r="I2" s="95" t="s">
        <v>374</v>
      </c>
      <c r="J2" s="95" t="s">
        <v>375</v>
      </c>
      <c r="K2" s="95" t="s">
        <v>376</v>
      </c>
      <c r="L2" s="95" t="s">
        <v>377</v>
      </c>
      <c r="M2" s="95" t="s">
        <v>378</v>
      </c>
      <c r="N2" s="95" t="s">
        <v>379</v>
      </c>
      <c r="O2" s="95" t="s">
        <v>380</v>
      </c>
      <c r="P2" s="95" t="s">
        <v>381</v>
      </c>
      <c r="Q2" s="95" t="s">
        <v>382</v>
      </c>
      <c r="R2" s="95" t="s">
        <v>383</v>
      </c>
      <c r="S2" s="95" t="s">
        <v>384</v>
      </c>
      <c r="T2" s="95" t="s">
        <v>385</v>
      </c>
      <c r="U2" s="95" t="s">
        <v>386</v>
      </c>
      <c r="V2" s="95" t="s">
        <v>387</v>
      </c>
      <c r="W2" s="95" t="s">
        <v>388</v>
      </c>
      <c r="X2" s="95" t="s">
        <v>389</v>
      </c>
      <c r="Y2" s="95" t="s">
        <v>390</v>
      </c>
      <c r="Z2" s="95" t="s">
        <v>391</v>
      </c>
      <c r="AA2" s="95" t="s">
        <v>392</v>
      </c>
      <c r="AB2" s="95" t="s">
        <v>393</v>
      </c>
      <c r="AC2" s="95" t="s">
        <v>394</v>
      </c>
      <c r="AD2" s="95" t="s">
        <v>395</v>
      </c>
      <c r="AE2" s="95" t="s">
        <v>396</v>
      </c>
      <c r="AF2" s="95" t="s">
        <v>397</v>
      </c>
      <c r="AG2" s="95" t="s">
        <v>398</v>
      </c>
      <c r="AH2" s="95" t="s">
        <v>399</v>
      </c>
      <c r="AI2" s="95" t="s">
        <v>400</v>
      </c>
      <c r="AJ2" s="95" t="s">
        <v>401</v>
      </c>
      <c r="AK2" s="97" t="s">
        <v>402</v>
      </c>
      <c r="AL2" s="98" t="s">
        <v>9</v>
      </c>
      <c r="AM2" s="99" t="s">
        <v>403</v>
      </c>
    </row>
    <row r="3">
      <c r="A3" s="100">
        <v>1.0</v>
      </c>
      <c r="B3" s="101" t="s">
        <v>80</v>
      </c>
      <c r="C3" s="102">
        <v>1.0</v>
      </c>
      <c r="D3" s="105"/>
      <c r="E3" s="103"/>
      <c r="F3" s="105"/>
      <c r="G3" s="103">
        <v>4.0</v>
      </c>
      <c r="H3" s="103">
        <v>2.0</v>
      </c>
      <c r="I3" s="103">
        <v>3.0</v>
      </c>
      <c r="J3" s="103">
        <v>3.0</v>
      </c>
      <c r="K3" s="103">
        <v>1.0</v>
      </c>
      <c r="L3" s="103">
        <v>2.0</v>
      </c>
      <c r="M3" s="105"/>
      <c r="N3" s="105"/>
      <c r="O3" s="103">
        <v>1.0</v>
      </c>
      <c r="P3" s="105"/>
      <c r="Q3" s="103">
        <v>2.0</v>
      </c>
      <c r="R3" s="105"/>
      <c r="S3" s="103">
        <v>3.0</v>
      </c>
      <c r="T3" s="105"/>
      <c r="U3" s="105"/>
      <c r="V3" s="103">
        <v>1.0</v>
      </c>
      <c r="W3" s="105"/>
      <c r="X3" s="105"/>
      <c r="Y3" s="105"/>
      <c r="Z3" s="103">
        <v>2.0</v>
      </c>
      <c r="AA3" s="103">
        <v>3.0</v>
      </c>
      <c r="AB3" s="103">
        <v>1.0</v>
      </c>
      <c r="AC3" s="105"/>
      <c r="AD3" s="103">
        <v>4.0</v>
      </c>
      <c r="AE3" s="105"/>
      <c r="AF3" s="103">
        <v>2.0</v>
      </c>
      <c r="AG3" s="105"/>
      <c r="AH3" s="105"/>
      <c r="AI3" s="105"/>
      <c r="AJ3" s="103">
        <v>3.0</v>
      </c>
      <c r="AK3" s="141">
        <v>2.0</v>
      </c>
      <c r="AL3" s="107">
        <f t="shared" ref="AL3:AL141" si="1">SUM(C3:AK3)</f>
        <v>40</v>
      </c>
      <c r="AM3" s="108">
        <f t="shared" ref="AM3:AM141" si="2">COUNT(C3:AK3)</f>
        <v>18</v>
      </c>
    </row>
    <row r="4">
      <c r="A4" s="109">
        <v>2.0</v>
      </c>
      <c r="B4" s="110" t="s">
        <v>74</v>
      </c>
      <c r="C4" s="111">
        <v>1.0</v>
      </c>
      <c r="D4" s="112">
        <v>2.0</v>
      </c>
      <c r="E4" s="112">
        <v>1.0</v>
      </c>
      <c r="F4" s="112">
        <v>1.0</v>
      </c>
      <c r="G4" s="112">
        <v>2.0</v>
      </c>
      <c r="H4" s="112">
        <v>1.0</v>
      </c>
      <c r="I4" s="112">
        <v>1.0</v>
      </c>
      <c r="J4" s="112">
        <v>2.0</v>
      </c>
      <c r="K4" s="114"/>
      <c r="L4" s="112"/>
      <c r="M4" s="112"/>
      <c r="N4" s="114"/>
      <c r="O4" s="112">
        <v>2.0</v>
      </c>
      <c r="P4" s="112">
        <v>1.0</v>
      </c>
      <c r="Q4" s="112">
        <v>2.0</v>
      </c>
      <c r="R4" s="112">
        <v>2.0</v>
      </c>
      <c r="S4" s="112">
        <v>2.0</v>
      </c>
      <c r="T4" s="112">
        <v>1.0</v>
      </c>
      <c r="U4" s="112">
        <v>4.0</v>
      </c>
      <c r="V4" s="112">
        <v>1.0</v>
      </c>
      <c r="W4" s="112">
        <v>1.0</v>
      </c>
      <c r="X4" s="114"/>
      <c r="Y4" s="112">
        <v>2.0</v>
      </c>
      <c r="Z4" s="112">
        <v>1.0</v>
      </c>
      <c r="AA4" s="112">
        <v>1.0</v>
      </c>
      <c r="AB4" s="112">
        <v>1.0</v>
      </c>
      <c r="AC4" s="112">
        <v>2.0</v>
      </c>
      <c r="AD4" s="112">
        <v>1.0</v>
      </c>
      <c r="AE4" s="112">
        <v>2.0</v>
      </c>
      <c r="AF4" s="112">
        <v>2.0</v>
      </c>
      <c r="AG4" s="112">
        <v>2.0</v>
      </c>
      <c r="AH4" s="112">
        <v>1.0</v>
      </c>
      <c r="AI4" s="112">
        <v>1.0</v>
      </c>
      <c r="AJ4" s="112">
        <v>2.0</v>
      </c>
      <c r="AK4" s="115">
        <v>2.0</v>
      </c>
      <c r="AL4" s="116">
        <f t="shared" si="1"/>
        <v>47</v>
      </c>
      <c r="AM4" s="117">
        <f t="shared" si="2"/>
        <v>30</v>
      </c>
    </row>
    <row r="5">
      <c r="A5" s="109">
        <v>3.0</v>
      </c>
      <c r="B5" s="110" t="s">
        <v>79</v>
      </c>
      <c r="C5" s="111">
        <v>2.0</v>
      </c>
      <c r="D5" s="112"/>
      <c r="E5" s="114"/>
      <c r="F5" s="112"/>
      <c r="G5" s="114"/>
      <c r="H5" s="114"/>
      <c r="I5" s="114"/>
      <c r="J5" s="114"/>
      <c r="K5" s="114"/>
      <c r="L5" s="112">
        <v>5.0</v>
      </c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9"/>
      <c r="AL5" s="116">
        <f t="shared" si="1"/>
        <v>7</v>
      </c>
      <c r="AM5" s="117">
        <f t="shared" si="2"/>
        <v>2</v>
      </c>
    </row>
    <row r="6">
      <c r="A6" s="109">
        <v>4.0</v>
      </c>
      <c r="B6" s="110" t="s">
        <v>46</v>
      </c>
      <c r="C6" s="120">
        <v>2.0</v>
      </c>
      <c r="D6" s="112"/>
      <c r="E6" s="112"/>
      <c r="F6" s="112"/>
      <c r="G6" s="114"/>
      <c r="H6" s="114"/>
      <c r="I6" s="114"/>
      <c r="J6" s="112"/>
      <c r="K6" s="114"/>
      <c r="L6" s="114"/>
      <c r="M6" s="114"/>
      <c r="N6" s="114"/>
      <c r="O6" s="114"/>
      <c r="P6" s="112"/>
      <c r="Q6" s="112"/>
      <c r="R6" s="114"/>
      <c r="S6" s="114"/>
      <c r="T6" s="114"/>
      <c r="U6" s="114"/>
      <c r="V6" s="112">
        <v>4.0</v>
      </c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9"/>
      <c r="AL6" s="116">
        <f t="shared" si="1"/>
        <v>6</v>
      </c>
      <c r="AM6" s="117">
        <f t="shared" si="2"/>
        <v>2</v>
      </c>
    </row>
    <row r="7">
      <c r="A7" s="109">
        <v>5.0</v>
      </c>
      <c r="B7" s="110" t="s">
        <v>177</v>
      </c>
      <c r="C7" s="111">
        <v>2.0</v>
      </c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4"/>
      <c r="P7" s="114"/>
      <c r="Q7" s="114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4"/>
      <c r="AH7" s="112"/>
      <c r="AI7" s="112"/>
      <c r="AJ7" s="112"/>
      <c r="AK7" s="115"/>
      <c r="AL7" s="116">
        <f t="shared" si="1"/>
        <v>2</v>
      </c>
      <c r="AM7" s="117">
        <f t="shared" si="2"/>
        <v>1</v>
      </c>
    </row>
    <row r="8">
      <c r="A8" s="109">
        <v>6.0</v>
      </c>
      <c r="B8" s="110" t="s">
        <v>159</v>
      </c>
      <c r="C8" s="111">
        <v>2.0</v>
      </c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4"/>
      <c r="AD8" s="112"/>
      <c r="AE8" s="114"/>
      <c r="AF8" s="114"/>
      <c r="AG8" s="112"/>
      <c r="AH8" s="112"/>
      <c r="AI8" s="112"/>
      <c r="AJ8" s="112"/>
      <c r="AK8" s="115"/>
      <c r="AL8" s="116">
        <f t="shared" si="1"/>
        <v>2</v>
      </c>
      <c r="AM8" s="117">
        <f t="shared" si="2"/>
        <v>1</v>
      </c>
    </row>
    <row r="9">
      <c r="A9" s="109">
        <v>7.0</v>
      </c>
      <c r="B9" s="110" t="s">
        <v>280</v>
      </c>
      <c r="C9" s="111">
        <v>3.0</v>
      </c>
      <c r="D9" s="112"/>
      <c r="E9" s="112"/>
      <c r="F9" s="112"/>
      <c r="G9" s="112"/>
      <c r="H9" s="112"/>
      <c r="I9" s="114"/>
      <c r="J9" s="112"/>
      <c r="K9" s="112"/>
      <c r="L9" s="112"/>
      <c r="M9" s="112"/>
      <c r="N9" s="114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5"/>
      <c r="AL9" s="116">
        <f t="shared" si="1"/>
        <v>3</v>
      </c>
      <c r="AM9" s="117">
        <f t="shared" si="2"/>
        <v>1</v>
      </c>
    </row>
    <row r="10">
      <c r="A10" s="109">
        <v>8.0</v>
      </c>
      <c r="B10" s="110" t="s">
        <v>48</v>
      </c>
      <c r="C10" s="111">
        <v>3.0</v>
      </c>
      <c r="D10" s="112">
        <v>2.0</v>
      </c>
      <c r="E10" s="112">
        <v>1.0</v>
      </c>
      <c r="F10" s="112"/>
      <c r="G10" s="112">
        <v>4.0</v>
      </c>
      <c r="H10" s="112">
        <v>2.0</v>
      </c>
      <c r="I10" s="112">
        <v>6.0</v>
      </c>
      <c r="J10" s="112">
        <v>3.0</v>
      </c>
      <c r="K10" s="112">
        <v>2.0</v>
      </c>
      <c r="L10" s="112"/>
      <c r="M10" s="112">
        <v>3.0</v>
      </c>
      <c r="N10" s="112"/>
      <c r="O10" s="112">
        <v>1.0</v>
      </c>
      <c r="P10" s="112">
        <v>4.0</v>
      </c>
      <c r="Q10" s="112"/>
      <c r="R10" s="112">
        <v>1.0</v>
      </c>
      <c r="S10" s="112">
        <v>4.0</v>
      </c>
      <c r="T10" s="112"/>
      <c r="U10" s="112">
        <v>6.0</v>
      </c>
      <c r="V10" s="112">
        <v>2.0</v>
      </c>
      <c r="W10" s="112">
        <v>1.0</v>
      </c>
      <c r="X10" s="112"/>
      <c r="Y10" s="112">
        <v>3.0</v>
      </c>
      <c r="Z10" s="112"/>
      <c r="AA10" s="112">
        <v>1.0</v>
      </c>
      <c r="AB10" s="112"/>
      <c r="AC10" s="112">
        <v>1.0</v>
      </c>
      <c r="AD10" s="112"/>
      <c r="AE10" s="112">
        <v>2.0</v>
      </c>
      <c r="AF10" s="112"/>
      <c r="AG10" s="112">
        <v>2.0</v>
      </c>
      <c r="AH10" s="112"/>
      <c r="AI10" s="112"/>
      <c r="AJ10" s="112">
        <v>5.0</v>
      </c>
      <c r="AK10" s="115">
        <v>5.0</v>
      </c>
      <c r="AL10" s="116">
        <f t="shared" si="1"/>
        <v>64</v>
      </c>
      <c r="AM10" s="117">
        <f t="shared" si="2"/>
        <v>23</v>
      </c>
    </row>
    <row r="11">
      <c r="A11" s="109">
        <v>9.0</v>
      </c>
      <c r="B11" s="142" t="s">
        <v>65</v>
      </c>
      <c r="C11" s="111">
        <v>4.0</v>
      </c>
      <c r="D11" s="114"/>
      <c r="E11" s="112"/>
      <c r="F11" s="112"/>
      <c r="G11" s="112">
        <v>8.0</v>
      </c>
      <c r="H11" s="112">
        <v>9.0</v>
      </c>
      <c r="I11" s="112"/>
      <c r="J11" s="112"/>
      <c r="K11" s="112">
        <v>6.0</v>
      </c>
      <c r="L11" s="112"/>
      <c r="M11" s="112">
        <v>8.0</v>
      </c>
      <c r="N11" s="112">
        <v>9.0</v>
      </c>
      <c r="O11" s="112"/>
      <c r="P11" s="112"/>
      <c r="Q11" s="112"/>
      <c r="R11" s="112">
        <v>5.0</v>
      </c>
      <c r="S11" s="112">
        <v>7.0</v>
      </c>
      <c r="T11" s="112"/>
      <c r="U11" s="112">
        <v>8.0</v>
      </c>
      <c r="V11" s="112">
        <v>4.0</v>
      </c>
      <c r="W11" s="112"/>
      <c r="X11" s="112">
        <v>1.0</v>
      </c>
      <c r="Y11" s="112"/>
      <c r="Z11" s="112"/>
      <c r="AA11" s="112">
        <v>3.0</v>
      </c>
      <c r="AB11" s="112">
        <v>4.0</v>
      </c>
      <c r="AC11" s="112"/>
      <c r="AD11" s="112">
        <v>5.0</v>
      </c>
      <c r="AE11" s="112"/>
      <c r="AF11" s="112">
        <v>4.0</v>
      </c>
      <c r="AG11" s="112">
        <v>2.0</v>
      </c>
      <c r="AH11" s="112">
        <v>4.0</v>
      </c>
      <c r="AI11" s="112">
        <v>6.0</v>
      </c>
      <c r="AJ11" s="112"/>
      <c r="AK11" s="115">
        <v>3.0</v>
      </c>
      <c r="AL11" s="116">
        <f t="shared" si="1"/>
        <v>100</v>
      </c>
      <c r="AM11" s="117">
        <f t="shared" si="2"/>
        <v>19</v>
      </c>
    </row>
    <row r="12">
      <c r="A12" s="109">
        <v>10.0</v>
      </c>
      <c r="B12" s="142" t="s">
        <v>18</v>
      </c>
      <c r="C12" s="111">
        <v>4.0</v>
      </c>
      <c r="D12" s="112"/>
      <c r="E12" s="112">
        <v>5.0</v>
      </c>
      <c r="F12" s="112"/>
      <c r="G12" s="112">
        <v>2.0</v>
      </c>
      <c r="H12" s="112">
        <v>3.0</v>
      </c>
      <c r="I12" s="112">
        <v>1.0</v>
      </c>
      <c r="J12" s="114"/>
      <c r="K12" s="112">
        <v>1.0</v>
      </c>
      <c r="L12" s="112"/>
      <c r="M12" s="112">
        <v>1.0</v>
      </c>
      <c r="N12" s="114"/>
      <c r="O12" s="112">
        <v>5.0</v>
      </c>
      <c r="P12" s="112"/>
      <c r="Q12" s="112">
        <v>5.0</v>
      </c>
      <c r="R12" s="114"/>
      <c r="S12" s="112">
        <v>2.0</v>
      </c>
      <c r="T12" s="112"/>
      <c r="U12" s="112">
        <v>1.0</v>
      </c>
      <c r="V12" s="112"/>
      <c r="W12" s="112">
        <v>2.0</v>
      </c>
      <c r="X12" s="112"/>
      <c r="Y12" s="112">
        <v>1.0</v>
      </c>
      <c r="Z12" s="112"/>
      <c r="AA12" s="112">
        <v>2.0</v>
      </c>
      <c r="AB12" s="112"/>
      <c r="AC12" s="112">
        <v>2.0</v>
      </c>
      <c r="AD12" s="114"/>
      <c r="AE12" s="112">
        <v>1.0</v>
      </c>
      <c r="AF12" s="112"/>
      <c r="AG12" s="112">
        <v>3.0</v>
      </c>
      <c r="AH12" s="112"/>
      <c r="AI12" s="114"/>
      <c r="AJ12" s="112">
        <v>1.0</v>
      </c>
      <c r="AK12" s="115">
        <v>3.0</v>
      </c>
      <c r="AL12" s="116">
        <f t="shared" si="1"/>
        <v>45</v>
      </c>
      <c r="AM12" s="117">
        <f t="shared" si="2"/>
        <v>19</v>
      </c>
    </row>
    <row r="13">
      <c r="A13" s="109">
        <v>11.0</v>
      </c>
      <c r="B13" s="142" t="s">
        <v>64</v>
      </c>
      <c r="C13" s="111">
        <v>5.0</v>
      </c>
      <c r="D13" s="112">
        <v>6.0</v>
      </c>
      <c r="E13" s="112">
        <v>2.0</v>
      </c>
      <c r="F13" s="112">
        <v>3.0</v>
      </c>
      <c r="G13" s="112">
        <v>1.0</v>
      </c>
      <c r="H13" s="114"/>
      <c r="I13" s="112">
        <v>2.0</v>
      </c>
      <c r="J13" s="112">
        <v>7.0</v>
      </c>
      <c r="K13" s="112">
        <v>3.0</v>
      </c>
      <c r="L13" s="112">
        <v>2.0</v>
      </c>
      <c r="M13" s="112">
        <v>7.0</v>
      </c>
      <c r="N13" s="112">
        <v>6.0</v>
      </c>
      <c r="O13" s="112">
        <v>6.0</v>
      </c>
      <c r="P13" s="112">
        <v>2.0</v>
      </c>
      <c r="Q13" s="112">
        <v>2.0</v>
      </c>
      <c r="R13" s="114"/>
      <c r="S13" s="112">
        <v>3.0</v>
      </c>
      <c r="T13" s="112">
        <v>7.0</v>
      </c>
      <c r="U13" s="112">
        <v>1.0</v>
      </c>
      <c r="V13" s="112">
        <v>2.0</v>
      </c>
      <c r="W13" s="114"/>
      <c r="X13" s="112"/>
      <c r="Y13" s="112"/>
      <c r="Z13" s="112">
        <v>5.0</v>
      </c>
      <c r="AA13" s="112">
        <v>2.0</v>
      </c>
      <c r="AB13" s="114"/>
      <c r="AC13" s="112">
        <v>2.0</v>
      </c>
      <c r="AD13" s="112">
        <v>8.0</v>
      </c>
      <c r="AE13" s="114"/>
      <c r="AF13" s="114"/>
      <c r="AG13" s="112"/>
      <c r="AH13" s="112">
        <v>2.0</v>
      </c>
      <c r="AI13" s="112">
        <v>3.0</v>
      </c>
      <c r="AJ13" s="112">
        <v>3.0</v>
      </c>
      <c r="AK13" s="115">
        <v>10.0</v>
      </c>
      <c r="AL13" s="116">
        <f t="shared" si="1"/>
        <v>102</v>
      </c>
      <c r="AM13" s="117">
        <f t="shared" si="2"/>
        <v>26</v>
      </c>
    </row>
    <row r="14">
      <c r="A14" s="109">
        <v>12.0</v>
      </c>
      <c r="B14" s="142" t="s">
        <v>186</v>
      </c>
      <c r="C14" s="111">
        <v>6.0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2">
        <v>4.0</v>
      </c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9"/>
      <c r="AL14" s="116">
        <f t="shared" si="1"/>
        <v>10</v>
      </c>
      <c r="AM14" s="117">
        <f t="shared" si="2"/>
        <v>2</v>
      </c>
    </row>
    <row r="15">
      <c r="A15" s="109">
        <v>13.0</v>
      </c>
      <c r="B15" s="142" t="s">
        <v>56</v>
      </c>
      <c r="C15" s="111">
        <v>7.0</v>
      </c>
      <c r="D15" s="112">
        <v>3.0</v>
      </c>
      <c r="E15" s="112"/>
      <c r="F15" s="112">
        <v>4.0</v>
      </c>
      <c r="G15" s="112">
        <v>9.0</v>
      </c>
      <c r="H15" s="112">
        <v>4.0</v>
      </c>
      <c r="I15" s="112"/>
      <c r="J15" s="112">
        <v>6.0</v>
      </c>
      <c r="K15" s="112">
        <v>4.0</v>
      </c>
      <c r="L15" s="112">
        <v>7.0</v>
      </c>
      <c r="M15" s="114"/>
      <c r="N15" s="114"/>
      <c r="O15" s="112">
        <v>7.0</v>
      </c>
      <c r="P15" s="114"/>
      <c r="Q15" s="114"/>
      <c r="R15" s="112">
        <v>6.0</v>
      </c>
      <c r="S15" s="112">
        <v>10.0</v>
      </c>
      <c r="T15" s="112">
        <v>1.0</v>
      </c>
      <c r="U15" s="112">
        <v>3.0</v>
      </c>
      <c r="V15" s="112">
        <v>3.0</v>
      </c>
      <c r="W15" s="112">
        <v>8.0</v>
      </c>
      <c r="X15" s="114"/>
      <c r="Y15" s="112">
        <v>1.0</v>
      </c>
      <c r="Z15" s="114"/>
      <c r="AA15" s="112">
        <v>9.0</v>
      </c>
      <c r="AB15" s="112">
        <v>6.0</v>
      </c>
      <c r="AC15" s="114"/>
      <c r="AD15" s="112">
        <v>9.0</v>
      </c>
      <c r="AE15" s="112">
        <v>3.0</v>
      </c>
      <c r="AF15" s="114"/>
      <c r="AG15" s="114"/>
      <c r="AH15" s="114"/>
      <c r="AI15" s="112">
        <v>3.0</v>
      </c>
      <c r="AJ15" s="112">
        <v>8.0</v>
      </c>
      <c r="AK15" s="115">
        <v>7.0</v>
      </c>
      <c r="AL15" s="116">
        <f t="shared" si="1"/>
        <v>128</v>
      </c>
      <c r="AM15" s="117">
        <f t="shared" si="2"/>
        <v>23</v>
      </c>
    </row>
    <row r="16">
      <c r="A16" s="109">
        <v>14.0</v>
      </c>
      <c r="B16" s="142" t="s">
        <v>34</v>
      </c>
      <c r="C16" s="111">
        <v>8.0</v>
      </c>
      <c r="D16" s="114"/>
      <c r="E16" s="112"/>
      <c r="F16" s="112"/>
      <c r="G16" s="114"/>
      <c r="H16" s="112"/>
      <c r="I16" s="112"/>
      <c r="J16" s="112"/>
      <c r="K16" s="112">
        <v>8.0</v>
      </c>
      <c r="L16" s="112">
        <v>9.0</v>
      </c>
      <c r="M16" s="114"/>
      <c r="N16" s="112">
        <v>3.0</v>
      </c>
      <c r="O16" s="112"/>
      <c r="P16" s="114"/>
      <c r="Q16" s="112">
        <v>4.0</v>
      </c>
      <c r="R16" s="112">
        <v>3.0</v>
      </c>
      <c r="S16" s="114"/>
      <c r="T16" s="114"/>
      <c r="U16" s="114"/>
      <c r="V16" s="112">
        <v>6.0</v>
      </c>
      <c r="W16" s="114"/>
      <c r="X16" s="114"/>
      <c r="Y16" s="112">
        <v>4.0</v>
      </c>
      <c r="Z16" s="112"/>
      <c r="AA16" s="114"/>
      <c r="AB16" s="112">
        <v>3.0</v>
      </c>
      <c r="AC16" s="114"/>
      <c r="AD16" s="114"/>
      <c r="AE16" s="112">
        <v>3.0</v>
      </c>
      <c r="AF16" s="114"/>
      <c r="AG16" s="114"/>
      <c r="AH16" s="114"/>
      <c r="AI16" s="114"/>
      <c r="AJ16" s="112">
        <v>2.0</v>
      </c>
      <c r="AK16" s="119"/>
      <c r="AL16" s="116">
        <f t="shared" si="1"/>
        <v>53</v>
      </c>
      <c r="AM16" s="117">
        <f t="shared" si="2"/>
        <v>11</v>
      </c>
    </row>
    <row r="17">
      <c r="A17" s="109">
        <v>15.0</v>
      </c>
      <c r="B17" s="142" t="s">
        <v>194</v>
      </c>
      <c r="C17" s="111"/>
      <c r="D17" s="112">
        <v>1.0</v>
      </c>
      <c r="E17" s="112"/>
      <c r="F17" s="112"/>
      <c r="G17" s="112"/>
      <c r="H17" s="112"/>
      <c r="I17" s="112"/>
      <c r="J17" s="112"/>
      <c r="K17" s="114"/>
      <c r="L17" s="112"/>
      <c r="M17" s="112"/>
      <c r="N17" s="112"/>
      <c r="O17" s="114"/>
      <c r="P17" s="112"/>
      <c r="Q17" s="114"/>
      <c r="R17" s="114"/>
      <c r="S17" s="112"/>
      <c r="T17" s="112"/>
      <c r="U17" s="114"/>
      <c r="V17" s="112"/>
      <c r="W17" s="114"/>
      <c r="X17" s="112"/>
      <c r="Y17" s="114"/>
      <c r="Z17" s="112"/>
      <c r="AA17" s="112"/>
      <c r="AB17" s="112"/>
      <c r="AC17" s="114"/>
      <c r="AD17" s="114"/>
      <c r="AE17" s="112"/>
      <c r="AF17" s="112"/>
      <c r="AG17" s="112"/>
      <c r="AH17" s="114"/>
      <c r="AI17" s="112"/>
      <c r="AJ17" s="112"/>
      <c r="AK17" s="115"/>
      <c r="AL17" s="116">
        <f t="shared" si="1"/>
        <v>1</v>
      </c>
      <c r="AM17" s="117">
        <f t="shared" si="2"/>
        <v>1</v>
      </c>
    </row>
    <row r="18">
      <c r="A18" s="109">
        <v>16.0</v>
      </c>
      <c r="B18" s="142" t="s">
        <v>125</v>
      </c>
      <c r="C18" s="111"/>
      <c r="D18" s="112">
        <v>1.0</v>
      </c>
      <c r="E18" s="112"/>
      <c r="F18" s="114"/>
      <c r="G18" s="112"/>
      <c r="H18" s="112">
        <v>2.0</v>
      </c>
      <c r="I18" s="112">
        <v>2.0</v>
      </c>
      <c r="J18" s="112">
        <v>1.0</v>
      </c>
      <c r="K18" s="114"/>
      <c r="L18" s="112">
        <v>2.0</v>
      </c>
      <c r="M18" s="114"/>
      <c r="N18" s="112">
        <v>1.0</v>
      </c>
      <c r="O18" s="112"/>
      <c r="P18" s="112">
        <v>1.0</v>
      </c>
      <c r="Q18" s="114"/>
      <c r="R18" s="112">
        <v>2.0</v>
      </c>
      <c r="S18" s="114"/>
      <c r="T18" s="114"/>
      <c r="U18" s="112">
        <v>1.0</v>
      </c>
      <c r="V18" s="114"/>
      <c r="W18" s="112"/>
      <c r="X18" s="112"/>
      <c r="Y18" s="112"/>
      <c r="Z18" s="114"/>
      <c r="AA18" s="112"/>
      <c r="AB18" s="112">
        <v>1.0</v>
      </c>
      <c r="AC18" s="112"/>
      <c r="AD18" s="112">
        <v>3.0</v>
      </c>
      <c r="AE18" s="112">
        <v>3.0</v>
      </c>
      <c r="AF18" s="112"/>
      <c r="AG18" s="112"/>
      <c r="AH18" s="112"/>
      <c r="AI18" s="112">
        <v>2.0</v>
      </c>
      <c r="AJ18" s="112"/>
      <c r="AK18" s="115">
        <v>3.0</v>
      </c>
      <c r="AL18" s="116">
        <f t="shared" si="1"/>
        <v>25</v>
      </c>
      <c r="AM18" s="117">
        <f t="shared" si="2"/>
        <v>14</v>
      </c>
    </row>
    <row r="19">
      <c r="A19" s="109">
        <v>17.0</v>
      </c>
      <c r="B19" s="142" t="s">
        <v>202</v>
      </c>
      <c r="C19" s="111"/>
      <c r="D19" s="112">
        <v>2.0</v>
      </c>
      <c r="E19" s="112"/>
      <c r="F19" s="114"/>
      <c r="G19" s="112"/>
      <c r="H19" s="114"/>
      <c r="I19" s="114"/>
      <c r="J19" s="112"/>
      <c r="K19" s="112"/>
      <c r="L19" s="112"/>
      <c r="M19" s="114"/>
      <c r="N19" s="114"/>
      <c r="O19" s="112"/>
      <c r="P19" s="112"/>
      <c r="Q19" s="114"/>
      <c r="R19" s="114"/>
      <c r="S19" s="114"/>
      <c r="T19" s="112"/>
      <c r="U19" s="114"/>
      <c r="V19" s="114"/>
      <c r="W19" s="114"/>
      <c r="X19" s="112"/>
      <c r="Y19" s="114"/>
      <c r="Z19" s="112"/>
      <c r="AA19" s="112">
        <v>7.0</v>
      </c>
      <c r="AB19" s="112"/>
      <c r="AC19" s="112"/>
      <c r="AD19" s="112"/>
      <c r="AE19" s="112"/>
      <c r="AF19" s="114"/>
      <c r="AG19" s="112"/>
      <c r="AH19" s="114"/>
      <c r="AI19" s="112"/>
      <c r="AJ19" s="114"/>
      <c r="AK19" s="119"/>
      <c r="AL19" s="116">
        <f t="shared" si="1"/>
        <v>9</v>
      </c>
      <c r="AM19" s="117">
        <f t="shared" si="2"/>
        <v>2</v>
      </c>
    </row>
    <row r="20">
      <c r="A20" s="109">
        <v>18.0</v>
      </c>
      <c r="B20" s="142" t="s">
        <v>165</v>
      </c>
      <c r="C20" s="111"/>
      <c r="D20" s="112">
        <v>2.0</v>
      </c>
      <c r="E20" s="112"/>
      <c r="F20" s="112"/>
      <c r="G20" s="112"/>
      <c r="H20" s="112"/>
      <c r="I20" s="112"/>
      <c r="J20" s="112"/>
      <c r="K20" s="114"/>
      <c r="L20" s="112"/>
      <c r="M20" s="112"/>
      <c r="N20" s="112"/>
      <c r="O20" s="112">
        <v>1.0</v>
      </c>
      <c r="P20" s="112"/>
      <c r="Q20" s="112"/>
      <c r="R20" s="112"/>
      <c r="S20" s="112">
        <v>2.0</v>
      </c>
      <c r="T20" s="114"/>
      <c r="U20" s="112"/>
      <c r="V20" s="112"/>
      <c r="W20" s="112"/>
      <c r="X20" s="112"/>
      <c r="Y20" s="112"/>
      <c r="Z20" s="112"/>
      <c r="AA20" s="112"/>
      <c r="AB20" s="112"/>
      <c r="AC20" s="114"/>
      <c r="AD20" s="112"/>
      <c r="AE20" s="112"/>
      <c r="AF20" s="112"/>
      <c r="AG20" s="112"/>
      <c r="AH20" s="112"/>
      <c r="AI20" s="112"/>
      <c r="AJ20" s="114"/>
      <c r="AK20" s="115"/>
      <c r="AL20" s="116">
        <f t="shared" si="1"/>
        <v>5</v>
      </c>
      <c r="AM20" s="117">
        <f t="shared" si="2"/>
        <v>3</v>
      </c>
    </row>
    <row r="21" ht="15.75" customHeight="1">
      <c r="A21" s="109">
        <v>19.0</v>
      </c>
      <c r="B21" s="142" t="s">
        <v>235</v>
      </c>
      <c r="C21" s="111"/>
      <c r="D21" s="112">
        <v>3.0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>
        <v>2.0</v>
      </c>
      <c r="AB21" s="112"/>
      <c r="AC21" s="112"/>
      <c r="AD21" s="112"/>
      <c r="AE21" s="112"/>
      <c r="AF21" s="112"/>
      <c r="AG21" s="112"/>
      <c r="AH21" s="112"/>
      <c r="AI21" s="112"/>
      <c r="AJ21" s="112"/>
      <c r="AK21" s="115"/>
      <c r="AL21" s="116">
        <f t="shared" si="1"/>
        <v>5</v>
      </c>
      <c r="AM21" s="117">
        <f t="shared" si="2"/>
        <v>2</v>
      </c>
    </row>
    <row r="22" ht="15.75" customHeight="1">
      <c r="A22" s="109">
        <v>20.0</v>
      </c>
      <c r="B22" s="142" t="s">
        <v>43</v>
      </c>
      <c r="C22" s="111"/>
      <c r="D22" s="112">
        <v>3.0</v>
      </c>
      <c r="E22" s="112"/>
      <c r="F22" s="112"/>
      <c r="G22" s="112">
        <v>2.0</v>
      </c>
      <c r="H22" s="112">
        <v>3.0</v>
      </c>
      <c r="I22" s="112">
        <v>3.0</v>
      </c>
      <c r="J22" s="112">
        <v>5.0</v>
      </c>
      <c r="K22" s="112">
        <v>2.0</v>
      </c>
      <c r="L22" s="112"/>
      <c r="M22" s="112">
        <v>4.0</v>
      </c>
      <c r="N22" s="112">
        <v>1.0</v>
      </c>
      <c r="O22" s="112"/>
      <c r="P22" s="112">
        <v>1.0</v>
      </c>
      <c r="Q22" s="112">
        <v>3.0</v>
      </c>
      <c r="R22" s="112">
        <v>7.0</v>
      </c>
      <c r="S22" s="112">
        <v>4.0</v>
      </c>
      <c r="T22" s="112">
        <v>4.0</v>
      </c>
      <c r="U22" s="155"/>
      <c r="V22" s="112">
        <v>1.0</v>
      </c>
      <c r="W22" s="112">
        <v>5.0</v>
      </c>
      <c r="X22" s="112">
        <v>3.0</v>
      </c>
      <c r="Y22" s="112">
        <v>1.0</v>
      </c>
      <c r="Z22" s="112"/>
      <c r="AA22" s="112"/>
      <c r="AB22" s="112">
        <v>1.0</v>
      </c>
      <c r="AC22" s="112"/>
      <c r="AD22" s="112">
        <v>4.0</v>
      </c>
      <c r="AE22" s="112"/>
      <c r="AF22" s="112">
        <v>4.0</v>
      </c>
      <c r="AG22" s="112">
        <v>3.0</v>
      </c>
      <c r="AH22" s="112">
        <v>3.0</v>
      </c>
      <c r="AI22" s="112"/>
      <c r="AJ22" s="112">
        <v>2.0</v>
      </c>
      <c r="AK22" s="115">
        <v>4.0</v>
      </c>
      <c r="AL22" s="116">
        <f t="shared" si="1"/>
        <v>73</v>
      </c>
      <c r="AM22" s="117">
        <f t="shared" si="2"/>
        <v>24</v>
      </c>
    </row>
    <row r="23" ht="15.75" customHeight="1">
      <c r="A23" s="109">
        <v>21.0</v>
      </c>
      <c r="B23" s="142" t="s">
        <v>230</v>
      </c>
      <c r="C23" s="121"/>
      <c r="D23" s="112">
        <v>3.0</v>
      </c>
      <c r="E23" s="112"/>
      <c r="F23" s="112"/>
      <c r="G23" s="112"/>
      <c r="H23" s="112"/>
      <c r="I23" s="112"/>
      <c r="J23" s="112"/>
      <c r="K23" s="112"/>
      <c r="L23" s="112"/>
      <c r="M23" s="112"/>
      <c r="N23" s="114"/>
      <c r="O23" s="112"/>
      <c r="P23" s="114"/>
      <c r="Q23" s="114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4"/>
      <c r="AH23" s="112"/>
      <c r="AI23" s="114"/>
      <c r="AJ23" s="112"/>
      <c r="AK23" s="115"/>
      <c r="AL23" s="116">
        <f t="shared" si="1"/>
        <v>3</v>
      </c>
      <c r="AM23" s="117">
        <f t="shared" si="2"/>
        <v>1</v>
      </c>
    </row>
    <row r="24" ht="15.75" customHeight="1">
      <c r="A24" s="109">
        <v>22.0</v>
      </c>
      <c r="B24" s="142" t="s">
        <v>113</v>
      </c>
      <c r="C24" s="121"/>
      <c r="D24" s="112">
        <v>4.0</v>
      </c>
      <c r="E24" s="112">
        <v>4.0</v>
      </c>
      <c r="F24" s="114"/>
      <c r="G24" s="112"/>
      <c r="H24" s="112">
        <v>4.0</v>
      </c>
      <c r="I24" s="112"/>
      <c r="J24" s="112">
        <v>4.0</v>
      </c>
      <c r="K24" s="112"/>
      <c r="L24" s="112"/>
      <c r="M24" s="114"/>
      <c r="N24" s="112">
        <v>4.0</v>
      </c>
      <c r="O24" s="112"/>
      <c r="P24" s="112"/>
      <c r="Q24" s="112"/>
      <c r="R24" s="114"/>
      <c r="S24" s="114"/>
      <c r="T24" s="114"/>
      <c r="U24" s="114"/>
      <c r="V24" s="112">
        <v>6.0</v>
      </c>
      <c r="W24" s="112"/>
      <c r="X24" s="114"/>
      <c r="Y24" s="114"/>
      <c r="Z24" s="112"/>
      <c r="AA24" s="114"/>
      <c r="AB24" s="114"/>
      <c r="AC24" s="114"/>
      <c r="AD24" s="112"/>
      <c r="AE24" s="114"/>
      <c r="AF24" s="114"/>
      <c r="AG24" s="114"/>
      <c r="AH24" s="114"/>
      <c r="AI24" s="114"/>
      <c r="AJ24" s="114"/>
      <c r="AK24" s="119"/>
      <c r="AL24" s="116">
        <f t="shared" si="1"/>
        <v>26</v>
      </c>
      <c r="AM24" s="117">
        <f t="shared" si="2"/>
        <v>6</v>
      </c>
    </row>
    <row r="25" ht="15.75" customHeight="1">
      <c r="A25" s="109">
        <v>23.0</v>
      </c>
      <c r="B25" s="142" t="s">
        <v>26</v>
      </c>
      <c r="C25" s="121"/>
      <c r="D25" s="112">
        <v>4.0</v>
      </c>
      <c r="E25" s="112">
        <v>2.0</v>
      </c>
      <c r="F25" s="112"/>
      <c r="G25" s="112"/>
      <c r="H25" s="112"/>
      <c r="I25" s="112">
        <v>2.0</v>
      </c>
      <c r="J25" s="112">
        <v>4.0</v>
      </c>
      <c r="K25" s="112">
        <v>3.0</v>
      </c>
      <c r="L25" s="112">
        <v>3.0</v>
      </c>
      <c r="M25" s="112">
        <v>1.0</v>
      </c>
      <c r="N25" s="112">
        <v>1.0</v>
      </c>
      <c r="O25" s="112">
        <v>3.0</v>
      </c>
      <c r="P25" s="112"/>
      <c r="Q25" s="112">
        <v>3.0</v>
      </c>
      <c r="R25" s="112">
        <v>1.0</v>
      </c>
      <c r="S25" s="112">
        <v>2.0</v>
      </c>
      <c r="T25" s="114"/>
      <c r="U25" s="112"/>
      <c r="V25" s="112">
        <v>3.0</v>
      </c>
      <c r="W25" s="112">
        <v>3.0</v>
      </c>
      <c r="X25" s="112">
        <v>2.0</v>
      </c>
      <c r="Y25" s="112"/>
      <c r="Z25" s="112"/>
      <c r="AA25" s="112"/>
      <c r="AB25" s="112">
        <v>2.0</v>
      </c>
      <c r="AC25" s="112"/>
      <c r="AD25" s="112"/>
      <c r="AE25" s="112">
        <v>2.0</v>
      </c>
      <c r="AF25" s="112">
        <v>3.0</v>
      </c>
      <c r="AG25" s="112">
        <v>2.0</v>
      </c>
      <c r="AH25" s="112">
        <v>1.0</v>
      </c>
      <c r="AI25" s="112"/>
      <c r="AJ25" s="112"/>
      <c r="AK25" s="115">
        <v>1.0</v>
      </c>
      <c r="AL25" s="116">
        <f t="shared" si="1"/>
        <v>48</v>
      </c>
      <c r="AM25" s="117">
        <f t="shared" si="2"/>
        <v>21</v>
      </c>
    </row>
    <row r="26" ht="15.75" customHeight="1">
      <c r="A26" s="109">
        <v>24.0</v>
      </c>
      <c r="B26" s="142" t="s">
        <v>38</v>
      </c>
      <c r="C26" s="121"/>
      <c r="D26" s="112">
        <v>5.0</v>
      </c>
      <c r="E26" s="112">
        <v>6.0</v>
      </c>
      <c r="F26" s="112"/>
      <c r="G26" s="112"/>
      <c r="H26" s="112">
        <v>7.0</v>
      </c>
      <c r="I26" s="112">
        <v>7.0</v>
      </c>
      <c r="J26" s="114"/>
      <c r="K26" s="112">
        <v>3.0</v>
      </c>
      <c r="L26" s="112">
        <v>4.0</v>
      </c>
      <c r="M26" s="114"/>
      <c r="N26" s="114"/>
      <c r="O26" s="114"/>
      <c r="P26" s="112">
        <v>8.0</v>
      </c>
      <c r="Q26" s="112">
        <v>6.0</v>
      </c>
      <c r="R26" s="112">
        <v>3.0</v>
      </c>
      <c r="S26" s="112">
        <v>2.0</v>
      </c>
      <c r="T26" s="114"/>
      <c r="U26" s="112"/>
      <c r="V26" s="112">
        <v>3.0</v>
      </c>
      <c r="W26" s="112"/>
      <c r="X26" s="112"/>
      <c r="Y26" s="112"/>
      <c r="Z26" s="112"/>
      <c r="AA26" s="112">
        <v>5.0</v>
      </c>
      <c r="AB26" s="112"/>
      <c r="AC26" s="112"/>
      <c r="AD26" s="112"/>
      <c r="AE26" s="112"/>
      <c r="AF26" s="112"/>
      <c r="AG26" s="112"/>
      <c r="AH26" s="112"/>
      <c r="AI26" s="112">
        <v>7.0</v>
      </c>
      <c r="AJ26" s="112"/>
      <c r="AK26" s="115">
        <v>6.0</v>
      </c>
      <c r="AL26" s="116">
        <f t="shared" si="1"/>
        <v>72</v>
      </c>
      <c r="AM26" s="117">
        <f t="shared" si="2"/>
        <v>14</v>
      </c>
    </row>
    <row r="27" ht="15.75" customHeight="1">
      <c r="A27" s="109">
        <v>25.0</v>
      </c>
      <c r="B27" s="142" t="s">
        <v>181</v>
      </c>
      <c r="C27" s="121"/>
      <c r="D27" s="112">
        <v>5.0</v>
      </c>
      <c r="E27" s="112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2">
        <v>6.0</v>
      </c>
      <c r="AB27" s="114"/>
      <c r="AC27" s="112"/>
      <c r="AD27" s="114"/>
      <c r="AE27" s="114"/>
      <c r="AF27" s="114"/>
      <c r="AG27" s="114"/>
      <c r="AH27" s="112"/>
      <c r="AI27" s="114"/>
      <c r="AJ27" s="112"/>
      <c r="AK27" s="119"/>
      <c r="AL27" s="116">
        <f t="shared" si="1"/>
        <v>11</v>
      </c>
      <c r="AM27" s="117">
        <f t="shared" si="2"/>
        <v>2</v>
      </c>
    </row>
    <row r="28" ht="15.75" customHeight="1">
      <c r="A28" s="109">
        <v>26.0</v>
      </c>
      <c r="B28" s="142" t="s">
        <v>68</v>
      </c>
      <c r="C28" s="121"/>
      <c r="D28" s="112">
        <v>7.0</v>
      </c>
      <c r="E28" s="112">
        <v>3.0</v>
      </c>
      <c r="F28" s="112">
        <v>2.0</v>
      </c>
      <c r="G28" s="112">
        <v>3.0</v>
      </c>
      <c r="H28" s="112">
        <v>3.0</v>
      </c>
      <c r="I28" s="112">
        <v>5.0</v>
      </c>
      <c r="J28" s="114"/>
      <c r="K28" s="112">
        <v>1.0</v>
      </c>
      <c r="L28" s="112">
        <v>3.0</v>
      </c>
      <c r="M28" s="112">
        <v>6.0</v>
      </c>
      <c r="N28" s="112">
        <v>2.0</v>
      </c>
      <c r="O28" s="112">
        <v>3.0</v>
      </c>
      <c r="P28" s="112">
        <v>5.0</v>
      </c>
      <c r="Q28" s="112">
        <v>2.0</v>
      </c>
      <c r="R28" s="112"/>
      <c r="S28" s="114"/>
      <c r="T28" s="112">
        <v>5.0</v>
      </c>
      <c r="U28" s="112">
        <v>1.0</v>
      </c>
      <c r="V28" s="112">
        <v>1.0</v>
      </c>
      <c r="W28" s="112">
        <v>2.0</v>
      </c>
      <c r="X28" s="114"/>
      <c r="Y28" s="112"/>
      <c r="Z28" s="112"/>
      <c r="AA28" s="112">
        <v>2.0</v>
      </c>
      <c r="AB28" s="112"/>
      <c r="AC28" s="112">
        <v>6.0</v>
      </c>
      <c r="AD28" s="112">
        <v>3.0</v>
      </c>
      <c r="AE28" s="114"/>
      <c r="AF28" s="112">
        <v>5.0</v>
      </c>
      <c r="AG28" s="112"/>
      <c r="AH28" s="112">
        <v>1.0</v>
      </c>
      <c r="AI28" s="114"/>
      <c r="AJ28" s="112">
        <v>6.0</v>
      </c>
      <c r="AK28" s="115">
        <v>1.0</v>
      </c>
      <c r="AL28" s="116">
        <f t="shared" si="1"/>
        <v>78</v>
      </c>
      <c r="AM28" s="117">
        <f t="shared" si="2"/>
        <v>24</v>
      </c>
    </row>
    <row r="29" ht="15.75" customHeight="1">
      <c r="A29" s="109">
        <v>27.0</v>
      </c>
      <c r="B29" s="142" t="s">
        <v>24</v>
      </c>
      <c r="C29" s="121"/>
      <c r="D29" s="112">
        <v>8.0</v>
      </c>
      <c r="E29" s="112"/>
      <c r="F29" s="112">
        <v>5.0</v>
      </c>
      <c r="G29" s="112">
        <v>6.0</v>
      </c>
      <c r="H29" s="112">
        <v>6.0</v>
      </c>
      <c r="I29" s="112">
        <v>4.0</v>
      </c>
      <c r="J29" s="112">
        <v>1.0</v>
      </c>
      <c r="K29" s="112">
        <v>2.0</v>
      </c>
      <c r="L29" s="112">
        <v>5.0</v>
      </c>
      <c r="M29" s="112"/>
      <c r="N29" s="112">
        <v>3.0</v>
      </c>
      <c r="O29" s="112"/>
      <c r="P29" s="112">
        <v>2.0</v>
      </c>
      <c r="Q29" s="112"/>
      <c r="R29" s="112">
        <v>2.0</v>
      </c>
      <c r="S29" s="114"/>
      <c r="T29" s="112"/>
      <c r="U29" s="112">
        <v>7.0</v>
      </c>
      <c r="V29" s="114"/>
      <c r="W29" s="112"/>
      <c r="X29" s="114"/>
      <c r="Y29" s="114"/>
      <c r="Z29" s="114"/>
      <c r="AA29" s="112"/>
      <c r="AB29" s="112">
        <v>3.0</v>
      </c>
      <c r="AC29" s="112"/>
      <c r="AD29" s="112">
        <v>5.0</v>
      </c>
      <c r="AE29" s="112">
        <v>2.0</v>
      </c>
      <c r="AF29" s="112"/>
      <c r="AG29" s="112">
        <v>4.0</v>
      </c>
      <c r="AH29" s="114"/>
      <c r="AI29" s="112">
        <v>5.0</v>
      </c>
      <c r="AJ29" s="112"/>
      <c r="AK29" s="115">
        <v>4.0</v>
      </c>
      <c r="AL29" s="116">
        <f t="shared" si="1"/>
        <v>74</v>
      </c>
      <c r="AM29" s="117">
        <f t="shared" si="2"/>
        <v>18</v>
      </c>
    </row>
    <row r="30" ht="15.75" customHeight="1">
      <c r="A30" s="109">
        <v>28.0</v>
      </c>
      <c r="B30" s="142" t="s">
        <v>51</v>
      </c>
      <c r="C30" s="121"/>
      <c r="D30" s="112">
        <v>9.0</v>
      </c>
      <c r="E30" s="112"/>
      <c r="F30" s="112">
        <v>8.0</v>
      </c>
      <c r="G30" s="112">
        <v>7.0</v>
      </c>
      <c r="H30" s="112">
        <v>6.0</v>
      </c>
      <c r="I30" s="112">
        <v>5.0</v>
      </c>
      <c r="J30" s="112">
        <v>9.0</v>
      </c>
      <c r="K30" s="112">
        <v>9.0</v>
      </c>
      <c r="L30" s="112">
        <v>8.0</v>
      </c>
      <c r="M30" s="112">
        <v>4.0</v>
      </c>
      <c r="N30" s="112">
        <v>7.0</v>
      </c>
      <c r="O30" s="114"/>
      <c r="P30" s="112">
        <v>6.0</v>
      </c>
      <c r="Q30" s="112">
        <v>7.0</v>
      </c>
      <c r="R30" s="112"/>
      <c r="S30" s="112">
        <v>6.0</v>
      </c>
      <c r="T30" s="112">
        <v>6.0</v>
      </c>
      <c r="U30" s="112">
        <v>5.0</v>
      </c>
      <c r="V30" s="112">
        <v>5.0</v>
      </c>
      <c r="W30" s="112">
        <v>6.0</v>
      </c>
      <c r="X30" s="112">
        <v>2.0</v>
      </c>
      <c r="Y30" s="112"/>
      <c r="Z30" s="112">
        <v>6.0</v>
      </c>
      <c r="AA30" s="112">
        <v>5.0</v>
      </c>
      <c r="AB30" s="112">
        <v>5.0</v>
      </c>
      <c r="AC30" s="112"/>
      <c r="AD30" s="112">
        <v>7.0</v>
      </c>
      <c r="AE30" s="112">
        <v>4.0</v>
      </c>
      <c r="AF30" s="112">
        <v>8.0</v>
      </c>
      <c r="AG30" s="112"/>
      <c r="AH30" s="112"/>
      <c r="AI30" s="112"/>
      <c r="AJ30" s="112"/>
      <c r="AK30" s="115">
        <v>8.0</v>
      </c>
      <c r="AL30" s="116">
        <f t="shared" si="1"/>
        <v>158</v>
      </c>
      <c r="AM30" s="117">
        <f t="shared" si="2"/>
        <v>25</v>
      </c>
    </row>
    <row r="31" ht="15.75" customHeight="1">
      <c r="A31" s="109">
        <v>29.0</v>
      </c>
      <c r="B31" s="142" t="s">
        <v>214</v>
      </c>
      <c r="C31" s="121"/>
      <c r="D31" s="114"/>
      <c r="E31" s="112">
        <v>1.0</v>
      </c>
      <c r="F31" s="114"/>
      <c r="G31" s="112">
        <v>3.0</v>
      </c>
      <c r="H31" s="112">
        <v>2.0</v>
      </c>
      <c r="I31" s="112"/>
      <c r="J31" s="114"/>
      <c r="K31" s="112">
        <v>1.0</v>
      </c>
      <c r="L31" s="114"/>
      <c r="M31" s="112"/>
      <c r="N31" s="112"/>
      <c r="O31" s="112"/>
      <c r="P31" s="114"/>
      <c r="Q31" s="112"/>
      <c r="R31" s="114"/>
      <c r="S31" s="114"/>
      <c r="T31" s="112"/>
      <c r="U31" s="112"/>
      <c r="V31" s="112"/>
      <c r="W31" s="114"/>
      <c r="X31" s="112"/>
      <c r="Y31" s="112"/>
      <c r="Z31" s="114"/>
      <c r="AA31" s="112"/>
      <c r="AB31" s="112"/>
      <c r="AC31" s="114"/>
      <c r="AD31" s="114"/>
      <c r="AE31" s="112"/>
      <c r="AF31" s="112"/>
      <c r="AG31" s="114"/>
      <c r="AH31" s="114"/>
      <c r="AI31" s="114"/>
      <c r="AJ31" s="114"/>
      <c r="AK31" s="119"/>
      <c r="AL31" s="116">
        <f t="shared" si="1"/>
        <v>7</v>
      </c>
      <c r="AM31" s="117">
        <f t="shared" si="2"/>
        <v>4</v>
      </c>
    </row>
    <row r="32" ht="15.75" customHeight="1">
      <c r="A32" s="109">
        <v>30.0</v>
      </c>
      <c r="B32" s="142" t="s">
        <v>334</v>
      </c>
      <c r="C32" s="121"/>
      <c r="D32" s="114"/>
      <c r="E32" s="112">
        <v>1.0</v>
      </c>
      <c r="F32" s="114"/>
      <c r="G32" s="112"/>
      <c r="H32" s="114"/>
      <c r="I32" s="114"/>
      <c r="J32" s="112"/>
      <c r="K32" s="112"/>
      <c r="L32" s="112"/>
      <c r="M32" s="114"/>
      <c r="N32" s="112"/>
      <c r="O32" s="114"/>
      <c r="P32" s="112"/>
      <c r="Q32" s="114"/>
      <c r="R32" s="112"/>
      <c r="S32" s="112"/>
      <c r="T32" s="114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4"/>
      <c r="AH32" s="114"/>
      <c r="AI32" s="112"/>
      <c r="AJ32" s="114"/>
      <c r="AK32" s="115"/>
      <c r="AL32" s="116">
        <f t="shared" si="1"/>
        <v>1</v>
      </c>
      <c r="AM32" s="117">
        <f t="shared" si="2"/>
        <v>1</v>
      </c>
    </row>
    <row r="33" ht="15.75" customHeight="1">
      <c r="A33" s="109">
        <v>31.0</v>
      </c>
      <c r="B33" s="142" t="s">
        <v>12</v>
      </c>
      <c r="C33" s="121"/>
      <c r="D33" s="114"/>
      <c r="E33" s="112">
        <v>3.0</v>
      </c>
      <c r="F33" s="114"/>
      <c r="G33" s="112"/>
      <c r="H33" s="114"/>
      <c r="I33" s="114"/>
      <c r="J33" s="112"/>
      <c r="K33" s="112"/>
      <c r="L33" s="112"/>
      <c r="M33" s="114"/>
      <c r="N33" s="112"/>
      <c r="O33" s="112"/>
      <c r="P33" s="112"/>
      <c r="Q33" s="112"/>
      <c r="R33" s="112"/>
      <c r="S33" s="114"/>
      <c r="T33" s="114"/>
      <c r="U33" s="114"/>
      <c r="V33" s="112">
        <v>2.0</v>
      </c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2">
        <v>5.0</v>
      </c>
      <c r="AI33" s="114"/>
      <c r="AJ33" s="114"/>
      <c r="AK33" s="119"/>
      <c r="AL33" s="116">
        <f t="shared" si="1"/>
        <v>10</v>
      </c>
      <c r="AM33" s="117">
        <f t="shared" si="2"/>
        <v>3</v>
      </c>
    </row>
    <row r="34" ht="15.75" customHeight="1">
      <c r="A34" s="109">
        <v>32.0</v>
      </c>
      <c r="B34" s="142" t="s">
        <v>145</v>
      </c>
      <c r="C34" s="121"/>
      <c r="D34" s="114"/>
      <c r="E34" s="112">
        <v>7.0</v>
      </c>
      <c r="F34" s="114"/>
      <c r="G34" s="112"/>
      <c r="H34" s="112"/>
      <c r="I34" s="114"/>
      <c r="J34" s="112"/>
      <c r="K34" s="114"/>
      <c r="L34" s="112"/>
      <c r="M34" s="112"/>
      <c r="N34" s="112"/>
      <c r="O34" s="112"/>
      <c r="P34" s="112"/>
      <c r="Q34" s="114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4"/>
      <c r="AF34" s="114"/>
      <c r="AG34" s="114"/>
      <c r="AH34" s="112"/>
      <c r="AI34" s="114"/>
      <c r="AJ34" s="112"/>
      <c r="AK34" s="119"/>
      <c r="AL34" s="116">
        <f t="shared" si="1"/>
        <v>7</v>
      </c>
      <c r="AM34" s="117">
        <f t="shared" si="2"/>
        <v>1</v>
      </c>
    </row>
    <row r="35" ht="15.75" customHeight="1">
      <c r="A35" s="109">
        <v>33.0</v>
      </c>
      <c r="B35" s="142" t="s">
        <v>98</v>
      </c>
      <c r="C35" s="121"/>
      <c r="D35" s="114"/>
      <c r="E35" s="114"/>
      <c r="F35" s="112">
        <v>2.0</v>
      </c>
      <c r="G35" s="114"/>
      <c r="H35" s="112"/>
      <c r="I35" s="112"/>
      <c r="J35" s="112"/>
      <c r="K35" s="112"/>
      <c r="L35" s="114"/>
      <c r="M35" s="114"/>
      <c r="N35" s="114"/>
      <c r="O35" s="112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2"/>
      <c r="AA35" s="112"/>
      <c r="AB35" s="114"/>
      <c r="AC35" s="112"/>
      <c r="AD35" s="114"/>
      <c r="AE35" s="114"/>
      <c r="AF35" s="114"/>
      <c r="AG35" s="114"/>
      <c r="AH35" s="112"/>
      <c r="AI35" s="114"/>
      <c r="AJ35" s="112"/>
      <c r="AK35" s="119"/>
      <c r="AL35" s="116">
        <f t="shared" si="1"/>
        <v>2</v>
      </c>
      <c r="AM35" s="117">
        <f t="shared" si="2"/>
        <v>1</v>
      </c>
    </row>
    <row r="36" ht="15.75" customHeight="1">
      <c r="A36" s="109">
        <v>34.0</v>
      </c>
      <c r="B36" s="142" t="s">
        <v>99</v>
      </c>
      <c r="C36" s="121"/>
      <c r="D36" s="114"/>
      <c r="E36" s="114"/>
      <c r="F36" s="112">
        <v>2.0</v>
      </c>
      <c r="G36" s="114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>
        <v>1.0</v>
      </c>
      <c r="AC36" s="112"/>
      <c r="AD36" s="112"/>
      <c r="AE36" s="112"/>
      <c r="AF36" s="112"/>
      <c r="AG36" s="112"/>
      <c r="AH36" s="112"/>
      <c r="AI36" s="112"/>
      <c r="AJ36" s="112"/>
      <c r="AK36" s="115"/>
      <c r="AL36" s="116">
        <f t="shared" si="1"/>
        <v>3</v>
      </c>
      <c r="AM36" s="117">
        <f t="shared" si="2"/>
        <v>2</v>
      </c>
    </row>
    <row r="37" ht="15.75" customHeight="1">
      <c r="A37" s="109">
        <v>35.0</v>
      </c>
      <c r="B37" s="142" t="s">
        <v>338</v>
      </c>
      <c r="C37" s="121"/>
      <c r="D37" s="114"/>
      <c r="E37" s="114"/>
      <c r="F37" s="112">
        <v>2.0</v>
      </c>
      <c r="G37" s="114"/>
      <c r="H37" s="112"/>
      <c r="I37" s="114"/>
      <c r="J37" s="112"/>
      <c r="K37" s="114"/>
      <c r="L37" s="114"/>
      <c r="M37" s="114"/>
      <c r="N37" s="112"/>
      <c r="O37" s="112"/>
      <c r="P37" s="114"/>
      <c r="Q37" s="112"/>
      <c r="R37" s="114"/>
      <c r="S37" s="114"/>
      <c r="T37" s="112"/>
      <c r="U37" s="112"/>
      <c r="V37" s="112"/>
      <c r="W37" s="114"/>
      <c r="X37" s="114"/>
      <c r="Y37" s="112"/>
      <c r="Z37" s="112"/>
      <c r="AA37" s="112"/>
      <c r="AB37" s="114"/>
      <c r="AC37" s="114"/>
      <c r="AD37" s="114"/>
      <c r="AE37" s="114"/>
      <c r="AF37" s="114"/>
      <c r="AG37" s="114"/>
      <c r="AH37" s="114"/>
      <c r="AI37" s="114"/>
      <c r="AJ37" s="114"/>
      <c r="AK37" s="119"/>
      <c r="AL37" s="116">
        <f t="shared" si="1"/>
        <v>2</v>
      </c>
      <c r="AM37" s="117">
        <f t="shared" si="2"/>
        <v>1</v>
      </c>
    </row>
    <row r="38" ht="15.75" customHeight="1">
      <c r="A38" s="109">
        <v>36.0</v>
      </c>
      <c r="B38" s="142" t="s">
        <v>168</v>
      </c>
      <c r="C38" s="121"/>
      <c r="D38" s="114"/>
      <c r="E38" s="114"/>
      <c r="F38" s="112">
        <v>3.0</v>
      </c>
      <c r="G38" s="114"/>
      <c r="H38" s="112"/>
      <c r="I38" s="112"/>
      <c r="J38" s="114"/>
      <c r="K38" s="112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2"/>
      <c r="AA38" s="114"/>
      <c r="AB38" s="112"/>
      <c r="AC38" s="114"/>
      <c r="AD38" s="114"/>
      <c r="AE38" s="114"/>
      <c r="AF38" s="114"/>
      <c r="AG38" s="114"/>
      <c r="AH38" s="112"/>
      <c r="AI38" s="112"/>
      <c r="AJ38" s="114"/>
      <c r="AK38" s="115"/>
      <c r="AL38" s="116">
        <f t="shared" si="1"/>
        <v>3</v>
      </c>
      <c r="AM38" s="117">
        <f t="shared" si="2"/>
        <v>1</v>
      </c>
    </row>
    <row r="39" ht="15.75" customHeight="1">
      <c r="A39" s="109">
        <v>37.0</v>
      </c>
      <c r="B39" s="142" t="s">
        <v>104</v>
      </c>
      <c r="C39" s="121"/>
      <c r="D39" s="114"/>
      <c r="E39" s="114"/>
      <c r="F39" s="112">
        <v>4.0</v>
      </c>
      <c r="G39" s="114"/>
      <c r="H39" s="112">
        <v>2.0</v>
      </c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4"/>
      <c r="Y39" s="112"/>
      <c r="Z39" s="112"/>
      <c r="AA39" s="114"/>
      <c r="AB39" s="114"/>
      <c r="AC39" s="112"/>
      <c r="AD39" s="114"/>
      <c r="AE39" s="114"/>
      <c r="AF39" s="114"/>
      <c r="AG39" s="114"/>
      <c r="AH39" s="112"/>
      <c r="AI39" s="112"/>
      <c r="AJ39" s="114"/>
      <c r="AK39" s="119"/>
      <c r="AL39" s="116">
        <f t="shared" si="1"/>
        <v>6</v>
      </c>
      <c r="AM39" s="117">
        <f t="shared" si="2"/>
        <v>2</v>
      </c>
    </row>
    <row r="40" ht="15.75" customHeight="1">
      <c r="A40" s="109">
        <v>38.0</v>
      </c>
      <c r="B40" s="142" t="s">
        <v>124</v>
      </c>
      <c r="C40" s="121"/>
      <c r="D40" s="114"/>
      <c r="E40" s="114"/>
      <c r="F40" s="112">
        <v>6.0</v>
      </c>
      <c r="G40" s="114"/>
      <c r="H40" s="112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2"/>
      <c r="U40" s="112"/>
      <c r="V40" s="114"/>
      <c r="W40" s="114"/>
      <c r="X40" s="114"/>
      <c r="Y40" s="114"/>
      <c r="Z40" s="112"/>
      <c r="AA40" s="114"/>
      <c r="AB40" s="112">
        <v>4.0</v>
      </c>
      <c r="AC40" s="114"/>
      <c r="AD40" s="114"/>
      <c r="AE40" s="114"/>
      <c r="AF40" s="114"/>
      <c r="AG40" s="114"/>
      <c r="AH40" s="114"/>
      <c r="AI40" s="114"/>
      <c r="AJ40" s="114"/>
      <c r="AK40" s="119"/>
      <c r="AL40" s="116">
        <f t="shared" si="1"/>
        <v>10</v>
      </c>
      <c r="AM40" s="117">
        <f t="shared" si="2"/>
        <v>2</v>
      </c>
    </row>
    <row r="41" ht="15.75" customHeight="1">
      <c r="A41" s="109">
        <v>39.0</v>
      </c>
      <c r="B41" s="142" t="s">
        <v>45</v>
      </c>
      <c r="C41" s="121"/>
      <c r="D41" s="114"/>
      <c r="E41" s="114"/>
      <c r="F41" s="112">
        <v>7.0</v>
      </c>
      <c r="G41" s="114"/>
      <c r="H41" s="112"/>
      <c r="I41" s="112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2"/>
      <c r="AA41" s="112"/>
      <c r="AB41" s="114"/>
      <c r="AC41" s="114"/>
      <c r="AD41" s="114"/>
      <c r="AE41" s="114"/>
      <c r="AF41" s="114"/>
      <c r="AG41" s="114"/>
      <c r="AH41" s="114"/>
      <c r="AI41" s="114"/>
      <c r="AJ41" s="114"/>
      <c r="AK41" s="119"/>
      <c r="AL41" s="116">
        <f t="shared" si="1"/>
        <v>7</v>
      </c>
      <c r="AM41" s="117">
        <f t="shared" si="2"/>
        <v>1</v>
      </c>
    </row>
    <row r="42" ht="15.75" customHeight="1">
      <c r="A42" s="109">
        <v>40.0</v>
      </c>
      <c r="B42" s="142" t="s">
        <v>206</v>
      </c>
      <c r="C42" s="121"/>
      <c r="D42" s="114"/>
      <c r="E42" s="114"/>
      <c r="F42" s="114"/>
      <c r="G42" s="112">
        <v>2.0</v>
      </c>
      <c r="H42" s="112"/>
      <c r="I42" s="112"/>
      <c r="J42" s="114"/>
      <c r="K42" s="114"/>
      <c r="L42" s="114"/>
      <c r="M42" s="114"/>
      <c r="N42" s="114"/>
      <c r="O42" s="112"/>
      <c r="P42" s="114"/>
      <c r="Q42" s="114"/>
      <c r="R42" s="114"/>
      <c r="S42" s="114"/>
      <c r="T42" s="114"/>
      <c r="U42" s="114"/>
      <c r="V42" s="114"/>
      <c r="W42" s="114"/>
      <c r="X42" s="114"/>
      <c r="Y42" s="112"/>
      <c r="Z42" s="114"/>
      <c r="AA42" s="112"/>
      <c r="AB42" s="114"/>
      <c r="AC42" s="112">
        <v>3.0</v>
      </c>
      <c r="AD42" s="114"/>
      <c r="AE42" s="112"/>
      <c r="AF42" s="114"/>
      <c r="AG42" s="114"/>
      <c r="AH42" s="114"/>
      <c r="AI42" s="112">
        <v>1.0</v>
      </c>
      <c r="AJ42" s="114"/>
      <c r="AK42" s="115">
        <v>2.0</v>
      </c>
      <c r="AL42" s="116">
        <f t="shared" si="1"/>
        <v>8</v>
      </c>
      <c r="AM42" s="117">
        <f t="shared" si="2"/>
        <v>4</v>
      </c>
    </row>
    <row r="43" ht="15.75" customHeight="1">
      <c r="A43" s="109">
        <v>41.0</v>
      </c>
      <c r="B43" s="142" t="s">
        <v>108</v>
      </c>
      <c r="C43" s="121"/>
      <c r="D43" s="114"/>
      <c r="E43" s="114"/>
      <c r="F43" s="114"/>
      <c r="G43" s="112">
        <v>3.0</v>
      </c>
      <c r="H43" s="112">
        <v>2.0</v>
      </c>
      <c r="I43" s="112"/>
      <c r="J43" s="114"/>
      <c r="K43" s="114"/>
      <c r="L43" s="112">
        <v>2.0</v>
      </c>
      <c r="M43" s="112">
        <v>2.0</v>
      </c>
      <c r="N43" s="112">
        <v>2.0</v>
      </c>
      <c r="O43" s="112"/>
      <c r="P43" s="114"/>
      <c r="Q43" s="112"/>
      <c r="R43" s="114"/>
      <c r="S43" s="112"/>
      <c r="T43" s="114"/>
      <c r="U43" s="112">
        <v>2.0</v>
      </c>
      <c r="V43" s="114"/>
      <c r="W43" s="112"/>
      <c r="X43" s="114"/>
      <c r="Y43" s="112"/>
      <c r="Z43" s="114"/>
      <c r="AA43" s="114"/>
      <c r="AB43" s="114"/>
      <c r="AC43" s="114"/>
      <c r="AD43" s="112">
        <v>2.0</v>
      </c>
      <c r="AE43" s="112"/>
      <c r="AF43" s="114"/>
      <c r="AG43" s="112">
        <v>1.0</v>
      </c>
      <c r="AH43" s="114"/>
      <c r="AI43" s="114"/>
      <c r="AJ43" s="114"/>
      <c r="AK43" s="115"/>
      <c r="AL43" s="116">
        <f t="shared" si="1"/>
        <v>16</v>
      </c>
      <c r="AM43" s="117">
        <f t="shared" si="2"/>
        <v>8</v>
      </c>
    </row>
    <row r="44" ht="15.75" customHeight="1">
      <c r="A44" s="109">
        <v>42.0</v>
      </c>
      <c r="B44" s="142" t="s">
        <v>148</v>
      </c>
      <c r="C44" s="121"/>
      <c r="D44" s="114"/>
      <c r="E44" s="114"/>
      <c r="F44" s="114"/>
      <c r="G44" s="112">
        <v>3.0</v>
      </c>
      <c r="H44" s="114"/>
      <c r="I44" s="112"/>
      <c r="J44" s="112"/>
      <c r="K44" s="114"/>
      <c r="L44" s="112"/>
      <c r="M44" s="112"/>
      <c r="N44" s="114"/>
      <c r="O44" s="112"/>
      <c r="P44" s="114"/>
      <c r="Q44" s="114"/>
      <c r="R44" s="114"/>
      <c r="S44" s="112">
        <v>4.0</v>
      </c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9"/>
      <c r="AL44" s="116">
        <f t="shared" si="1"/>
        <v>7</v>
      </c>
      <c r="AM44" s="117">
        <f t="shared" si="2"/>
        <v>2</v>
      </c>
    </row>
    <row r="45" ht="15.75" customHeight="1">
      <c r="A45" s="109">
        <v>43.0</v>
      </c>
      <c r="B45" s="142" t="s">
        <v>102</v>
      </c>
      <c r="C45" s="121"/>
      <c r="D45" s="114"/>
      <c r="E45" s="114"/>
      <c r="F45" s="114"/>
      <c r="G45" s="112">
        <v>5.0</v>
      </c>
      <c r="H45" s="114"/>
      <c r="I45" s="114"/>
      <c r="J45" s="112"/>
      <c r="K45" s="114"/>
      <c r="L45" s="114"/>
      <c r="M45" s="114"/>
      <c r="N45" s="114"/>
      <c r="O45" s="114"/>
      <c r="P45" s="114"/>
      <c r="Q45" s="114"/>
      <c r="R45" s="114"/>
      <c r="S45" s="112">
        <v>4.0</v>
      </c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9"/>
      <c r="AL45" s="116">
        <f t="shared" si="1"/>
        <v>9</v>
      </c>
      <c r="AM45" s="117">
        <f t="shared" si="2"/>
        <v>2</v>
      </c>
    </row>
    <row r="46" ht="15.75" customHeight="1">
      <c r="A46" s="109">
        <v>44.0</v>
      </c>
      <c r="B46" s="142" t="s">
        <v>40</v>
      </c>
      <c r="C46" s="121"/>
      <c r="D46" s="114"/>
      <c r="E46" s="114"/>
      <c r="F46" s="114"/>
      <c r="G46" s="112">
        <v>5.0</v>
      </c>
      <c r="H46" s="112">
        <v>5.0</v>
      </c>
      <c r="I46" s="112">
        <v>1.0</v>
      </c>
      <c r="J46" s="112">
        <v>2.0</v>
      </c>
      <c r="K46" s="112">
        <v>1.0</v>
      </c>
      <c r="L46" s="112">
        <v>3.0</v>
      </c>
      <c r="M46" s="112">
        <v>2.0</v>
      </c>
      <c r="N46" s="112">
        <v>3.0</v>
      </c>
      <c r="O46" s="112">
        <v>3.0</v>
      </c>
      <c r="P46" s="112">
        <v>2.0</v>
      </c>
      <c r="Q46" s="114"/>
      <c r="R46" s="112">
        <v>4.0</v>
      </c>
      <c r="S46" s="112">
        <v>2.0</v>
      </c>
      <c r="T46" s="112">
        <v>3.0</v>
      </c>
      <c r="U46" s="112">
        <v>1.0</v>
      </c>
      <c r="V46" s="114"/>
      <c r="W46" s="112">
        <v>4.0</v>
      </c>
      <c r="X46" s="112">
        <v>1.0</v>
      </c>
      <c r="Y46" s="114"/>
      <c r="Z46" s="112">
        <v>2.0</v>
      </c>
      <c r="AA46" s="114"/>
      <c r="AB46" s="112">
        <v>7.0</v>
      </c>
      <c r="AC46" s="114"/>
      <c r="AD46" s="112">
        <v>1.0</v>
      </c>
      <c r="AE46" s="112">
        <v>3.0</v>
      </c>
      <c r="AF46" s="114"/>
      <c r="AG46" s="114"/>
      <c r="AH46" s="114"/>
      <c r="AI46" s="114"/>
      <c r="AJ46" s="112"/>
      <c r="AK46" s="115">
        <v>4.0</v>
      </c>
      <c r="AL46" s="116">
        <f t="shared" si="1"/>
        <v>59</v>
      </c>
      <c r="AM46" s="117">
        <f t="shared" si="2"/>
        <v>21</v>
      </c>
    </row>
    <row r="47" ht="15.75" customHeight="1">
      <c r="A47" s="109">
        <v>45.0</v>
      </c>
      <c r="B47" s="142" t="s">
        <v>151</v>
      </c>
      <c r="C47" s="121"/>
      <c r="D47" s="114"/>
      <c r="E47" s="114"/>
      <c r="F47" s="114"/>
      <c r="G47" s="114"/>
      <c r="H47" s="112">
        <v>2.0</v>
      </c>
      <c r="I47" s="114"/>
      <c r="J47" s="112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2">
        <v>1.0</v>
      </c>
      <c r="Y47" s="114"/>
      <c r="Z47" s="114"/>
      <c r="AA47" s="114"/>
      <c r="AB47" s="112">
        <v>2.0</v>
      </c>
      <c r="AC47" s="112">
        <v>1.0</v>
      </c>
      <c r="AD47" s="114"/>
      <c r="AE47" s="114"/>
      <c r="AF47" s="114"/>
      <c r="AG47" s="112">
        <v>4.0</v>
      </c>
      <c r="AH47" s="114"/>
      <c r="AI47" s="114"/>
      <c r="AJ47" s="114"/>
      <c r="AK47" s="119"/>
      <c r="AL47" s="116">
        <f t="shared" si="1"/>
        <v>10</v>
      </c>
      <c r="AM47" s="117">
        <f t="shared" si="2"/>
        <v>5</v>
      </c>
    </row>
    <row r="48" ht="15.75" customHeight="1">
      <c r="A48" s="109">
        <v>46.0</v>
      </c>
      <c r="B48" s="142" t="s">
        <v>356</v>
      </c>
      <c r="C48" s="121"/>
      <c r="D48" s="114"/>
      <c r="E48" s="114"/>
      <c r="F48" s="114"/>
      <c r="G48" s="114"/>
      <c r="H48" s="112">
        <v>2.0</v>
      </c>
      <c r="I48" s="114"/>
      <c r="J48" s="112">
        <v>2.0</v>
      </c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9"/>
      <c r="AL48" s="116">
        <f t="shared" si="1"/>
        <v>4</v>
      </c>
      <c r="AM48" s="117">
        <f t="shared" si="2"/>
        <v>2</v>
      </c>
    </row>
    <row r="49" ht="15.75" customHeight="1">
      <c r="A49" s="109">
        <v>47.0</v>
      </c>
      <c r="B49" s="142" t="s">
        <v>345</v>
      </c>
      <c r="C49" s="121"/>
      <c r="D49" s="114"/>
      <c r="E49" s="114"/>
      <c r="F49" s="114"/>
      <c r="G49" s="114"/>
      <c r="H49" s="112">
        <v>3.0</v>
      </c>
      <c r="I49" s="114"/>
      <c r="J49" s="112"/>
      <c r="K49" s="114"/>
      <c r="L49" s="112">
        <v>3.0</v>
      </c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9"/>
      <c r="AL49" s="116">
        <f t="shared" si="1"/>
        <v>6</v>
      </c>
      <c r="AM49" s="117">
        <f t="shared" si="2"/>
        <v>2</v>
      </c>
    </row>
    <row r="50" ht="15.75" customHeight="1">
      <c r="A50" s="109">
        <v>48.0</v>
      </c>
      <c r="B50" s="142" t="s">
        <v>136</v>
      </c>
      <c r="C50" s="121"/>
      <c r="D50" s="114"/>
      <c r="E50" s="114"/>
      <c r="F50" s="114"/>
      <c r="G50" s="114"/>
      <c r="H50" s="112">
        <v>4.0</v>
      </c>
      <c r="I50" s="114"/>
      <c r="J50" s="112"/>
      <c r="K50" s="112"/>
      <c r="L50" s="112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2"/>
      <c r="AB50" s="114"/>
      <c r="AC50" s="114"/>
      <c r="AD50" s="114"/>
      <c r="AE50" s="114"/>
      <c r="AF50" s="114"/>
      <c r="AG50" s="114"/>
      <c r="AH50" s="114"/>
      <c r="AI50" s="114"/>
      <c r="AJ50" s="114"/>
      <c r="AK50" s="115"/>
      <c r="AL50" s="116">
        <f t="shared" si="1"/>
        <v>4</v>
      </c>
      <c r="AM50" s="117">
        <f t="shared" si="2"/>
        <v>1</v>
      </c>
    </row>
    <row r="51" ht="15.75" customHeight="1">
      <c r="A51" s="109">
        <v>49.0</v>
      </c>
      <c r="B51" s="142" t="s">
        <v>200</v>
      </c>
      <c r="C51" s="121"/>
      <c r="D51" s="114"/>
      <c r="E51" s="114"/>
      <c r="F51" s="114"/>
      <c r="G51" s="114"/>
      <c r="H51" s="112">
        <v>4.0</v>
      </c>
      <c r="I51" s="114"/>
      <c r="J51" s="112"/>
      <c r="K51" s="112">
        <v>5.0</v>
      </c>
      <c r="L51" s="114"/>
      <c r="M51" s="114"/>
      <c r="N51" s="112"/>
      <c r="O51" s="114"/>
      <c r="P51" s="114"/>
      <c r="Q51" s="114"/>
      <c r="R51" s="112"/>
      <c r="S51" s="114"/>
      <c r="T51" s="112"/>
      <c r="U51" s="114"/>
      <c r="V51" s="114"/>
      <c r="W51" s="114"/>
      <c r="X51" s="114"/>
      <c r="Y51" s="112"/>
      <c r="Z51" s="112"/>
      <c r="AA51" s="114"/>
      <c r="AB51" s="114"/>
      <c r="AC51" s="114"/>
      <c r="AD51" s="114"/>
      <c r="AE51" s="114"/>
      <c r="AF51" s="114"/>
      <c r="AG51" s="114"/>
      <c r="AH51" s="114"/>
      <c r="AI51" s="114"/>
      <c r="AJ51" s="112"/>
      <c r="AK51" s="119"/>
      <c r="AL51" s="116">
        <f t="shared" si="1"/>
        <v>9</v>
      </c>
      <c r="AM51" s="117">
        <f t="shared" si="2"/>
        <v>2</v>
      </c>
    </row>
    <row r="52" ht="15.75" customHeight="1">
      <c r="A52" s="109">
        <v>50.0</v>
      </c>
      <c r="B52" s="142" t="s">
        <v>27</v>
      </c>
      <c r="C52" s="121"/>
      <c r="D52" s="114"/>
      <c r="E52" s="114"/>
      <c r="F52" s="114"/>
      <c r="G52" s="114"/>
      <c r="H52" s="112">
        <v>5.0</v>
      </c>
      <c r="I52" s="114"/>
      <c r="J52" s="112"/>
      <c r="K52" s="112"/>
      <c r="L52" s="112"/>
      <c r="M52" s="112">
        <v>3.0</v>
      </c>
      <c r="N52" s="112">
        <v>4.0</v>
      </c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2"/>
      <c r="AB52" s="114"/>
      <c r="AC52" s="114"/>
      <c r="AD52" s="114"/>
      <c r="AE52" s="114"/>
      <c r="AF52" s="114"/>
      <c r="AG52" s="114"/>
      <c r="AH52" s="114"/>
      <c r="AI52" s="114"/>
      <c r="AJ52" s="114"/>
      <c r="AK52" s="119"/>
      <c r="AL52" s="116">
        <f t="shared" si="1"/>
        <v>12</v>
      </c>
      <c r="AM52" s="117">
        <f t="shared" si="2"/>
        <v>3</v>
      </c>
    </row>
    <row r="53" ht="15.75" customHeight="1">
      <c r="A53" s="109">
        <v>51.0</v>
      </c>
      <c r="B53" s="142" t="s">
        <v>66</v>
      </c>
      <c r="C53" s="121"/>
      <c r="D53" s="114"/>
      <c r="E53" s="114"/>
      <c r="F53" s="114"/>
      <c r="G53" s="114"/>
      <c r="H53" s="112">
        <v>8.0</v>
      </c>
      <c r="I53" s="114"/>
      <c r="J53" s="112">
        <v>8.0</v>
      </c>
      <c r="K53" s="112">
        <v>5.0</v>
      </c>
      <c r="L53" s="112">
        <v>6.0</v>
      </c>
      <c r="M53" s="114"/>
      <c r="N53" s="112">
        <v>8.0</v>
      </c>
      <c r="O53" s="114"/>
      <c r="P53" s="114"/>
      <c r="Q53" s="114"/>
      <c r="R53" s="112">
        <v>5.0</v>
      </c>
      <c r="S53" s="114"/>
      <c r="T53" s="114"/>
      <c r="U53" s="114"/>
      <c r="V53" s="114"/>
      <c r="W53" s="114"/>
      <c r="X53" s="114"/>
      <c r="Y53" s="112">
        <v>7.0</v>
      </c>
      <c r="Z53" s="114"/>
      <c r="AA53" s="112">
        <v>8.0</v>
      </c>
      <c r="AB53" s="114"/>
      <c r="AC53" s="112">
        <v>4.0</v>
      </c>
      <c r="AD53" s="114"/>
      <c r="AE53" s="114"/>
      <c r="AF53" s="114"/>
      <c r="AG53" s="114"/>
      <c r="AH53" s="114"/>
      <c r="AI53" s="114"/>
      <c r="AJ53" s="112">
        <v>4.0</v>
      </c>
      <c r="AK53" s="119"/>
      <c r="AL53" s="116">
        <f t="shared" si="1"/>
        <v>63</v>
      </c>
      <c r="AM53" s="117">
        <f t="shared" si="2"/>
        <v>10</v>
      </c>
    </row>
    <row r="54" ht="15.75" customHeight="1">
      <c r="A54" s="109">
        <v>52.0</v>
      </c>
      <c r="B54" s="142" t="s">
        <v>75</v>
      </c>
      <c r="C54" s="121"/>
      <c r="D54" s="114"/>
      <c r="E54" s="114"/>
      <c r="F54" s="114"/>
      <c r="G54" s="114"/>
      <c r="H54" s="112">
        <v>10.0</v>
      </c>
      <c r="I54" s="112">
        <v>3.0</v>
      </c>
      <c r="J54" s="112">
        <v>5.0</v>
      </c>
      <c r="K54" s="112">
        <v>1.0</v>
      </c>
      <c r="L54" s="112"/>
      <c r="M54" s="112">
        <v>1.0</v>
      </c>
      <c r="N54" s="112">
        <v>3.0</v>
      </c>
      <c r="O54" s="114"/>
      <c r="P54" s="112">
        <v>4.0</v>
      </c>
      <c r="Q54" s="112">
        <v>1.0</v>
      </c>
      <c r="R54" s="112"/>
      <c r="S54" s="112">
        <v>3.0</v>
      </c>
      <c r="T54" s="112">
        <v>2.0</v>
      </c>
      <c r="U54" s="112">
        <v>1.0</v>
      </c>
      <c r="V54" s="112">
        <v>3.0</v>
      </c>
      <c r="W54" s="112">
        <v>2.0</v>
      </c>
      <c r="X54" s="112">
        <v>1.0</v>
      </c>
      <c r="Y54" s="112">
        <v>2.0</v>
      </c>
      <c r="Z54" s="112"/>
      <c r="AA54" s="112"/>
      <c r="AB54" s="112">
        <v>2.0</v>
      </c>
      <c r="AC54" s="114"/>
      <c r="AD54" s="114"/>
      <c r="AE54" s="114"/>
      <c r="AF54" s="114"/>
      <c r="AG54" s="114"/>
      <c r="AH54" s="112">
        <v>2.0</v>
      </c>
      <c r="AI54" s="112">
        <v>4.0</v>
      </c>
      <c r="AJ54" s="112">
        <v>7.0</v>
      </c>
      <c r="AK54" s="115">
        <v>2.0</v>
      </c>
      <c r="AL54" s="116">
        <f t="shared" si="1"/>
        <v>59</v>
      </c>
      <c r="AM54" s="117">
        <f t="shared" si="2"/>
        <v>20</v>
      </c>
    </row>
    <row r="55" ht="15.75" customHeight="1">
      <c r="A55" s="109">
        <v>53.0</v>
      </c>
      <c r="B55" s="142" t="s">
        <v>362</v>
      </c>
      <c r="C55" s="121"/>
      <c r="D55" s="114"/>
      <c r="E55" s="114"/>
      <c r="F55" s="114"/>
      <c r="G55" s="114"/>
      <c r="H55" s="114"/>
      <c r="I55" s="112">
        <v>1.0</v>
      </c>
      <c r="J55" s="114"/>
      <c r="K55" s="114"/>
      <c r="L55" s="112"/>
      <c r="M55" s="112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9"/>
      <c r="AL55" s="116">
        <f t="shared" si="1"/>
        <v>1</v>
      </c>
      <c r="AM55" s="117">
        <f t="shared" si="2"/>
        <v>1</v>
      </c>
    </row>
    <row r="56" ht="15.75" customHeight="1">
      <c r="A56" s="109">
        <v>54.0</v>
      </c>
      <c r="B56" s="142" t="s">
        <v>331</v>
      </c>
      <c r="C56" s="121"/>
      <c r="D56" s="114"/>
      <c r="E56" s="114"/>
      <c r="F56" s="114"/>
      <c r="G56" s="114"/>
      <c r="H56" s="114"/>
      <c r="I56" s="112">
        <v>1.0</v>
      </c>
      <c r="J56" s="114"/>
      <c r="K56" s="114"/>
      <c r="L56" s="114"/>
      <c r="M56" s="112"/>
      <c r="N56" s="114"/>
      <c r="O56" s="114"/>
      <c r="P56" s="114"/>
      <c r="Q56" s="114"/>
      <c r="R56" s="114"/>
      <c r="S56" s="114"/>
      <c r="T56" s="114"/>
      <c r="U56" s="114"/>
      <c r="V56" s="114"/>
      <c r="W56" s="112"/>
      <c r="X56" s="114"/>
      <c r="Y56" s="114"/>
      <c r="Z56" s="114"/>
      <c r="AA56" s="114"/>
      <c r="AB56" s="114"/>
      <c r="AC56" s="114"/>
      <c r="AD56" s="114"/>
      <c r="AE56" s="114"/>
      <c r="AF56" s="114"/>
      <c r="AG56" s="112"/>
      <c r="AH56" s="114"/>
      <c r="AI56" s="114"/>
      <c r="AJ56" s="114"/>
      <c r="AK56" s="119"/>
      <c r="AL56" s="116">
        <f t="shared" si="1"/>
        <v>1</v>
      </c>
      <c r="AM56" s="117">
        <f t="shared" si="2"/>
        <v>1</v>
      </c>
    </row>
    <row r="57" ht="15.75" customHeight="1">
      <c r="A57" s="109">
        <v>55.0</v>
      </c>
      <c r="B57" s="142" t="s">
        <v>119</v>
      </c>
      <c r="C57" s="121"/>
      <c r="D57" s="114"/>
      <c r="E57" s="114"/>
      <c r="F57" s="114"/>
      <c r="G57" s="114"/>
      <c r="H57" s="114"/>
      <c r="I57" s="112">
        <v>1.0</v>
      </c>
      <c r="J57" s="114"/>
      <c r="K57" s="114"/>
      <c r="L57" s="114"/>
      <c r="M57" s="112"/>
      <c r="N57" s="112"/>
      <c r="O57" s="114"/>
      <c r="P57" s="114"/>
      <c r="Q57" s="114"/>
      <c r="R57" s="114"/>
      <c r="S57" s="112">
        <v>1.0</v>
      </c>
      <c r="T57" s="114"/>
      <c r="U57" s="112">
        <v>1.0</v>
      </c>
      <c r="V57" s="114"/>
      <c r="W57" s="114"/>
      <c r="X57" s="114"/>
      <c r="Y57" s="112">
        <v>2.0</v>
      </c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2">
        <v>4.0</v>
      </c>
      <c r="AK57" s="119"/>
      <c r="AL57" s="116">
        <f t="shared" si="1"/>
        <v>9</v>
      </c>
      <c r="AM57" s="117">
        <f t="shared" si="2"/>
        <v>5</v>
      </c>
    </row>
    <row r="58" ht="15.75" customHeight="1">
      <c r="A58" s="109">
        <v>56.0</v>
      </c>
      <c r="B58" s="142" t="s">
        <v>344</v>
      </c>
      <c r="C58" s="121"/>
      <c r="D58" s="114"/>
      <c r="E58" s="114"/>
      <c r="F58" s="114"/>
      <c r="G58" s="114"/>
      <c r="H58" s="114"/>
      <c r="I58" s="112">
        <v>1.0</v>
      </c>
      <c r="J58" s="114"/>
      <c r="K58" s="112">
        <v>2.0</v>
      </c>
      <c r="L58" s="114"/>
      <c r="M58" s="112"/>
      <c r="N58" s="112"/>
      <c r="O58" s="114"/>
      <c r="P58" s="114"/>
      <c r="Q58" s="114"/>
      <c r="R58" s="114"/>
      <c r="S58" s="114"/>
      <c r="T58" s="112"/>
      <c r="U58" s="114"/>
      <c r="V58" s="114"/>
      <c r="W58" s="114"/>
      <c r="X58" s="114"/>
      <c r="Y58" s="114"/>
      <c r="Z58" s="112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9"/>
      <c r="AL58" s="116">
        <f t="shared" si="1"/>
        <v>3</v>
      </c>
      <c r="AM58" s="117">
        <f t="shared" si="2"/>
        <v>2</v>
      </c>
    </row>
    <row r="59" ht="15.75" customHeight="1">
      <c r="A59" s="109">
        <v>57.0</v>
      </c>
      <c r="B59" s="142" t="s">
        <v>363</v>
      </c>
      <c r="C59" s="121"/>
      <c r="D59" s="114"/>
      <c r="E59" s="114"/>
      <c r="F59" s="114"/>
      <c r="G59" s="114"/>
      <c r="H59" s="114"/>
      <c r="I59" s="112">
        <v>1.0</v>
      </c>
      <c r="J59" s="114"/>
      <c r="K59" s="114"/>
      <c r="L59" s="114"/>
      <c r="M59" s="114"/>
      <c r="N59" s="112"/>
      <c r="O59" s="112"/>
      <c r="P59" s="114"/>
      <c r="Q59" s="114"/>
      <c r="R59" s="114"/>
      <c r="S59" s="114"/>
      <c r="T59" s="114"/>
      <c r="U59" s="112"/>
      <c r="V59" s="112"/>
      <c r="W59" s="114"/>
      <c r="X59" s="114"/>
      <c r="Y59" s="112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9"/>
      <c r="AL59" s="116">
        <f t="shared" si="1"/>
        <v>1</v>
      </c>
      <c r="AM59" s="117">
        <f t="shared" si="2"/>
        <v>1</v>
      </c>
    </row>
    <row r="60" ht="15.75" customHeight="1">
      <c r="A60" s="109">
        <v>58.0</v>
      </c>
      <c r="B60" s="142" t="s">
        <v>303</v>
      </c>
      <c r="C60" s="121"/>
      <c r="D60" s="114"/>
      <c r="E60" s="114"/>
      <c r="F60" s="114"/>
      <c r="G60" s="114"/>
      <c r="H60" s="114"/>
      <c r="I60" s="112">
        <v>2.0</v>
      </c>
      <c r="J60" s="114"/>
      <c r="K60" s="114"/>
      <c r="L60" s="114"/>
      <c r="M60" s="114"/>
      <c r="N60" s="112"/>
      <c r="O60" s="112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9"/>
      <c r="AL60" s="116">
        <f t="shared" si="1"/>
        <v>2</v>
      </c>
      <c r="AM60" s="117">
        <f t="shared" si="2"/>
        <v>1</v>
      </c>
    </row>
    <row r="61" ht="15.75" customHeight="1">
      <c r="A61" s="109">
        <v>59.0</v>
      </c>
      <c r="B61" s="142" t="s">
        <v>121</v>
      </c>
      <c r="C61" s="121"/>
      <c r="D61" s="114"/>
      <c r="E61" s="114"/>
      <c r="F61" s="114"/>
      <c r="G61" s="114"/>
      <c r="H61" s="114"/>
      <c r="I61" s="112">
        <v>3.0</v>
      </c>
      <c r="J61" s="114"/>
      <c r="K61" s="114"/>
      <c r="L61" s="114"/>
      <c r="M61" s="114"/>
      <c r="N61" s="114"/>
      <c r="O61" s="114"/>
      <c r="P61" s="112"/>
      <c r="Q61" s="112"/>
      <c r="R61" s="114"/>
      <c r="S61" s="114"/>
      <c r="T61" s="114"/>
      <c r="U61" s="112"/>
      <c r="V61" s="114"/>
      <c r="W61" s="114"/>
      <c r="X61" s="114"/>
      <c r="Y61" s="114"/>
      <c r="Z61" s="114"/>
      <c r="AA61" s="114"/>
      <c r="AB61" s="112"/>
      <c r="AC61" s="114"/>
      <c r="AD61" s="114"/>
      <c r="AE61" s="114"/>
      <c r="AF61" s="114"/>
      <c r="AG61" s="112">
        <v>7.0</v>
      </c>
      <c r="AH61" s="114"/>
      <c r="AI61" s="114"/>
      <c r="AJ61" s="114"/>
      <c r="AK61" s="119"/>
      <c r="AL61" s="116">
        <f t="shared" si="1"/>
        <v>10</v>
      </c>
      <c r="AM61" s="117">
        <f t="shared" si="2"/>
        <v>2</v>
      </c>
    </row>
    <row r="62" ht="15.75" customHeight="1">
      <c r="A62" s="109">
        <v>60.0</v>
      </c>
      <c r="B62" s="142" t="s">
        <v>21</v>
      </c>
      <c r="C62" s="121"/>
      <c r="D62" s="114"/>
      <c r="E62" s="114"/>
      <c r="F62" s="114"/>
      <c r="G62" s="114"/>
      <c r="H62" s="114"/>
      <c r="I62" s="112">
        <v>4.0</v>
      </c>
      <c r="J62" s="114"/>
      <c r="K62" s="114"/>
      <c r="L62" s="114"/>
      <c r="M62" s="114"/>
      <c r="N62" s="114"/>
      <c r="O62" s="114"/>
      <c r="P62" s="112">
        <v>1.0</v>
      </c>
      <c r="Q62" s="112"/>
      <c r="R62" s="112">
        <v>3.0</v>
      </c>
      <c r="S62" s="112">
        <v>5.0</v>
      </c>
      <c r="T62" s="114"/>
      <c r="U62" s="112">
        <v>1.0</v>
      </c>
      <c r="V62" s="112">
        <v>5.0</v>
      </c>
      <c r="W62" s="114"/>
      <c r="X62" s="112">
        <v>6.0</v>
      </c>
      <c r="Y62" s="114"/>
      <c r="Z62" s="114"/>
      <c r="AA62" s="114"/>
      <c r="AB62" s="112">
        <v>5.0</v>
      </c>
      <c r="AC62" s="114"/>
      <c r="AD62" s="114"/>
      <c r="AE62" s="112">
        <v>4.0</v>
      </c>
      <c r="AF62" s="114"/>
      <c r="AG62" s="114"/>
      <c r="AH62" s="112">
        <v>1.0</v>
      </c>
      <c r="AI62" s="114"/>
      <c r="AJ62" s="114"/>
      <c r="AK62" s="119"/>
      <c r="AL62" s="116">
        <f t="shared" si="1"/>
        <v>35</v>
      </c>
      <c r="AM62" s="117">
        <f t="shared" si="2"/>
        <v>10</v>
      </c>
    </row>
    <row r="63" ht="15.75" customHeight="1">
      <c r="A63" s="109">
        <v>61.0</v>
      </c>
      <c r="B63" s="110" t="s">
        <v>6</v>
      </c>
      <c r="C63" s="121"/>
      <c r="D63" s="114"/>
      <c r="E63" s="114"/>
      <c r="F63" s="114"/>
      <c r="G63" s="114"/>
      <c r="H63" s="114"/>
      <c r="I63" s="112">
        <v>8.0</v>
      </c>
      <c r="J63" s="114"/>
      <c r="K63" s="114"/>
      <c r="L63" s="114"/>
      <c r="M63" s="114"/>
      <c r="N63" s="114"/>
      <c r="O63" s="114"/>
      <c r="P63" s="112">
        <v>7.0</v>
      </c>
      <c r="Q63" s="112"/>
      <c r="R63" s="112">
        <v>9.0</v>
      </c>
      <c r="S63" s="112">
        <v>8.0</v>
      </c>
      <c r="T63" s="114"/>
      <c r="U63" s="114"/>
      <c r="V63" s="112">
        <v>7.0</v>
      </c>
      <c r="W63" s="114"/>
      <c r="X63" s="112">
        <v>5.0</v>
      </c>
      <c r="Y63" s="114"/>
      <c r="Z63" s="114"/>
      <c r="AA63" s="114"/>
      <c r="AB63" s="114"/>
      <c r="AC63" s="114"/>
      <c r="AD63" s="114"/>
      <c r="AE63" s="112">
        <v>10.0</v>
      </c>
      <c r="AF63" s="114"/>
      <c r="AG63" s="114"/>
      <c r="AH63" s="112">
        <v>2.0</v>
      </c>
      <c r="AI63" s="114"/>
      <c r="AJ63" s="114"/>
      <c r="AK63" s="119"/>
      <c r="AL63" s="116">
        <f t="shared" si="1"/>
        <v>56</v>
      </c>
      <c r="AM63" s="117">
        <f t="shared" si="2"/>
        <v>8</v>
      </c>
    </row>
    <row r="64" ht="15.75" customHeight="1">
      <c r="A64" s="109">
        <v>62.0</v>
      </c>
      <c r="B64" s="142" t="s">
        <v>90</v>
      </c>
      <c r="C64" s="121"/>
      <c r="D64" s="114"/>
      <c r="E64" s="114"/>
      <c r="F64" s="114"/>
      <c r="G64" s="114"/>
      <c r="H64" s="114"/>
      <c r="I64" s="112">
        <v>9.0</v>
      </c>
      <c r="J64" s="114"/>
      <c r="K64" s="114"/>
      <c r="L64" s="114"/>
      <c r="M64" s="114"/>
      <c r="N64" s="112">
        <v>2.0</v>
      </c>
      <c r="O64" s="114"/>
      <c r="P64" s="114"/>
      <c r="Q64" s="112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2">
        <v>9.0</v>
      </c>
      <c r="AC64" s="114"/>
      <c r="AD64" s="112">
        <v>6.0</v>
      </c>
      <c r="AE64" s="112">
        <v>9.0</v>
      </c>
      <c r="AF64" s="112">
        <v>6.0</v>
      </c>
      <c r="AG64" s="112">
        <v>6.0</v>
      </c>
      <c r="AH64" s="114"/>
      <c r="AI64" s="114"/>
      <c r="AJ64" s="114"/>
      <c r="AK64" s="119"/>
      <c r="AL64" s="116">
        <f t="shared" si="1"/>
        <v>47</v>
      </c>
      <c r="AM64" s="117">
        <f t="shared" si="2"/>
        <v>7</v>
      </c>
    </row>
    <row r="65" ht="15.75" customHeight="1">
      <c r="A65" s="109">
        <v>63.0</v>
      </c>
      <c r="B65" s="142" t="s">
        <v>309</v>
      </c>
      <c r="C65" s="121"/>
      <c r="D65" s="114"/>
      <c r="E65" s="114"/>
      <c r="F65" s="114"/>
      <c r="G65" s="114"/>
      <c r="H65" s="114"/>
      <c r="I65" s="114"/>
      <c r="J65" s="112">
        <v>2.0</v>
      </c>
      <c r="K65" s="114"/>
      <c r="L65" s="114"/>
      <c r="M65" s="114"/>
      <c r="N65" s="114"/>
      <c r="O65" s="114"/>
      <c r="P65" s="114"/>
      <c r="Q65" s="112"/>
      <c r="R65" s="112"/>
      <c r="S65" s="114"/>
      <c r="T65" s="114"/>
      <c r="U65" s="112"/>
      <c r="V65" s="112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9"/>
      <c r="AL65" s="116">
        <f t="shared" si="1"/>
        <v>2</v>
      </c>
      <c r="AM65" s="117">
        <f t="shared" si="2"/>
        <v>1</v>
      </c>
    </row>
    <row r="66" ht="15.75" customHeight="1">
      <c r="A66" s="109">
        <v>64.0</v>
      </c>
      <c r="B66" s="142" t="s">
        <v>137</v>
      </c>
      <c r="C66" s="121"/>
      <c r="D66" s="114"/>
      <c r="E66" s="114"/>
      <c r="F66" s="114"/>
      <c r="G66" s="114"/>
      <c r="H66" s="114"/>
      <c r="I66" s="114"/>
      <c r="J66" s="112">
        <v>3.0</v>
      </c>
      <c r="K66" s="114"/>
      <c r="L66" s="114"/>
      <c r="M66" s="114"/>
      <c r="N66" s="114"/>
      <c r="O66" s="114"/>
      <c r="P66" s="114"/>
      <c r="Q66" s="112"/>
      <c r="R66" s="112"/>
      <c r="S66" s="114"/>
      <c r="T66" s="114"/>
      <c r="U66" s="112"/>
      <c r="V66" s="112"/>
      <c r="W66" s="114"/>
      <c r="X66" s="114"/>
      <c r="Y66" s="114"/>
      <c r="Z66" s="114"/>
      <c r="AA66" s="112">
        <v>4.0</v>
      </c>
      <c r="AB66" s="114"/>
      <c r="AC66" s="114"/>
      <c r="AD66" s="114"/>
      <c r="AE66" s="114"/>
      <c r="AF66" s="114"/>
      <c r="AG66" s="114"/>
      <c r="AH66" s="114"/>
      <c r="AI66" s="114"/>
      <c r="AJ66" s="114"/>
      <c r="AK66" s="119"/>
      <c r="AL66" s="116">
        <f t="shared" si="1"/>
        <v>7</v>
      </c>
      <c r="AM66" s="117">
        <f t="shared" si="2"/>
        <v>2</v>
      </c>
    </row>
    <row r="67" ht="15.75" customHeight="1">
      <c r="A67" s="109">
        <v>65.0</v>
      </c>
      <c r="B67" s="142" t="s">
        <v>239</v>
      </c>
      <c r="C67" s="121"/>
      <c r="D67" s="114"/>
      <c r="E67" s="114"/>
      <c r="F67" s="114"/>
      <c r="G67" s="114"/>
      <c r="H67" s="114"/>
      <c r="I67" s="114"/>
      <c r="J67" s="112">
        <v>3.0</v>
      </c>
      <c r="K67" s="114"/>
      <c r="L67" s="114"/>
      <c r="M67" s="112">
        <v>2.0</v>
      </c>
      <c r="N67" s="114"/>
      <c r="O67" s="114"/>
      <c r="P67" s="114"/>
      <c r="Q67" s="114"/>
      <c r="R67" s="114"/>
      <c r="S67" s="112"/>
      <c r="T67" s="112"/>
      <c r="U67" s="114"/>
      <c r="V67" s="112"/>
      <c r="W67" s="114"/>
      <c r="X67" s="112"/>
      <c r="Y67" s="114"/>
      <c r="Z67" s="114"/>
      <c r="AA67" s="112"/>
      <c r="AB67" s="112"/>
      <c r="AC67" s="112"/>
      <c r="AD67" s="114"/>
      <c r="AE67" s="114"/>
      <c r="AF67" s="112"/>
      <c r="AG67" s="114"/>
      <c r="AH67" s="112"/>
      <c r="AI67" s="114"/>
      <c r="AJ67" s="114"/>
      <c r="AK67" s="119"/>
      <c r="AL67" s="116">
        <f t="shared" si="1"/>
        <v>5</v>
      </c>
      <c r="AM67" s="117">
        <f t="shared" si="2"/>
        <v>2</v>
      </c>
    </row>
    <row r="68" ht="15.75" customHeight="1">
      <c r="A68" s="109">
        <v>66.0</v>
      </c>
      <c r="B68" s="142" t="s">
        <v>53</v>
      </c>
      <c r="C68" s="121"/>
      <c r="D68" s="114"/>
      <c r="E68" s="114"/>
      <c r="F68" s="114"/>
      <c r="G68" s="114"/>
      <c r="H68" s="114"/>
      <c r="I68" s="114"/>
      <c r="J68" s="114"/>
      <c r="K68" s="112">
        <v>3.0</v>
      </c>
      <c r="L68" s="114"/>
      <c r="M68" s="114"/>
      <c r="N68" s="114"/>
      <c r="O68" s="114"/>
      <c r="P68" s="114"/>
      <c r="Q68" s="114"/>
      <c r="R68" s="112">
        <v>1.0</v>
      </c>
      <c r="S68" s="112"/>
      <c r="T68" s="114"/>
      <c r="U68" s="114"/>
      <c r="V68" s="112"/>
      <c r="W68" s="114"/>
      <c r="X68" s="112"/>
      <c r="Y68" s="114"/>
      <c r="Z68" s="114"/>
      <c r="AA68" s="114"/>
      <c r="AB68" s="112"/>
      <c r="AC68" s="112"/>
      <c r="AD68" s="114"/>
      <c r="AE68" s="114"/>
      <c r="AF68" s="112"/>
      <c r="AG68" s="114"/>
      <c r="AH68" s="112"/>
      <c r="AI68" s="114"/>
      <c r="AJ68" s="114"/>
      <c r="AK68" s="119"/>
      <c r="AL68" s="116">
        <f t="shared" si="1"/>
        <v>4</v>
      </c>
      <c r="AM68" s="117">
        <f t="shared" si="2"/>
        <v>2</v>
      </c>
    </row>
    <row r="69" ht="15.75" customHeight="1">
      <c r="A69" s="109">
        <v>67.0</v>
      </c>
      <c r="B69" s="142" t="s">
        <v>88</v>
      </c>
      <c r="C69" s="121"/>
      <c r="D69" s="114"/>
      <c r="E69" s="114"/>
      <c r="F69" s="114"/>
      <c r="G69" s="114"/>
      <c r="H69" s="114"/>
      <c r="I69" s="114"/>
      <c r="J69" s="114"/>
      <c r="K69" s="112">
        <v>4.0</v>
      </c>
      <c r="L69" s="114"/>
      <c r="M69" s="112">
        <v>5.0</v>
      </c>
      <c r="N69" s="114"/>
      <c r="O69" s="114"/>
      <c r="P69" s="114"/>
      <c r="Q69" s="114"/>
      <c r="R69" s="114"/>
      <c r="S69" s="112"/>
      <c r="T69" s="112"/>
      <c r="U69" s="114"/>
      <c r="V69" s="114"/>
      <c r="W69" s="114"/>
      <c r="X69" s="114"/>
      <c r="Y69" s="114"/>
      <c r="Z69" s="114"/>
      <c r="AA69" s="114"/>
      <c r="AB69" s="112">
        <v>8.0</v>
      </c>
      <c r="AC69" s="114"/>
      <c r="AD69" s="114"/>
      <c r="AE69" s="112">
        <v>2.0</v>
      </c>
      <c r="AF69" s="114"/>
      <c r="AG69" s="114"/>
      <c r="AH69" s="114"/>
      <c r="AI69" s="114"/>
      <c r="AJ69" s="114"/>
      <c r="AK69" s="119"/>
      <c r="AL69" s="116">
        <f t="shared" si="1"/>
        <v>19</v>
      </c>
      <c r="AM69" s="117">
        <f t="shared" si="2"/>
        <v>4</v>
      </c>
    </row>
    <row r="70" ht="15.75" customHeight="1">
      <c r="A70" s="109">
        <v>68.0</v>
      </c>
      <c r="B70" s="142" t="s">
        <v>15</v>
      </c>
      <c r="C70" s="121"/>
      <c r="D70" s="114"/>
      <c r="E70" s="114"/>
      <c r="F70" s="114"/>
      <c r="G70" s="114"/>
      <c r="H70" s="114"/>
      <c r="I70" s="114"/>
      <c r="J70" s="114"/>
      <c r="K70" s="112">
        <v>7.0</v>
      </c>
      <c r="L70" s="114"/>
      <c r="M70" s="114"/>
      <c r="N70" s="114"/>
      <c r="O70" s="114"/>
      <c r="P70" s="114"/>
      <c r="Q70" s="114"/>
      <c r="R70" s="114"/>
      <c r="S70" s="112"/>
      <c r="T70" s="112"/>
      <c r="U70" s="114"/>
      <c r="V70" s="114"/>
      <c r="W70" s="114"/>
      <c r="X70" s="114"/>
      <c r="Y70" s="114"/>
      <c r="Z70" s="114"/>
      <c r="AA70" s="112"/>
      <c r="AB70" s="114"/>
      <c r="AC70" s="114"/>
      <c r="AD70" s="112"/>
      <c r="AE70" s="114"/>
      <c r="AF70" s="114"/>
      <c r="AG70" s="114"/>
      <c r="AH70" s="114"/>
      <c r="AI70" s="114"/>
      <c r="AJ70" s="114"/>
      <c r="AK70" s="119"/>
      <c r="AL70" s="116">
        <f t="shared" si="1"/>
        <v>7</v>
      </c>
      <c r="AM70" s="117">
        <f t="shared" si="2"/>
        <v>1</v>
      </c>
    </row>
    <row r="71" ht="15.75" customHeight="1">
      <c r="A71" s="109">
        <v>69.0</v>
      </c>
      <c r="B71" s="142" t="s">
        <v>160</v>
      </c>
      <c r="C71" s="121"/>
      <c r="D71" s="114"/>
      <c r="E71" s="114"/>
      <c r="F71" s="114"/>
      <c r="G71" s="114"/>
      <c r="H71" s="114"/>
      <c r="I71" s="114"/>
      <c r="J71" s="114"/>
      <c r="K71" s="114"/>
      <c r="L71" s="112">
        <v>1.0</v>
      </c>
      <c r="M71" s="112">
        <v>2.0</v>
      </c>
      <c r="N71" s="114"/>
      <c r="O71" s="114"/>
      <c r="P71" s="114"/>
      <c r="Q71" s="114"/>
      <c r="R71" s="114"/>
      <c r="S71" s="114"/>
      <c r="T71" s="112"/>
      <c r="U71" s="112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9"/>
      <c r="AL71" s="116">
        <f t="shared" si="1"/>
        <v>3</v>
      </c>
      <c r="AM71" s="117">
        <f t="shared" si="2"/>
        <v>2</v>
      </c>
    </row>
    <row r="72" ht="15.75" customHeight="1">
      <c r="A72" s="109">
        <v>70.0</v>
      </c>
      <c r="B72" s="142" t="s">
        <v>101</v>
      </c>
      <c r="C72" s="121"/>
      <c r="D72" s="114"/>
      <c r="E72" s="114"/>
      <c r="F72" s="114"/>
      <c r="G72" s="114"/>
      <c r="H72" s="114"/>
      <c r="I72" s="114"/>
      <c r="J72" s="114"/>
      <c r="K72" s="114"/>
      <c r="L72" s="112">
        <v>1.0</v>
      </c>
      <c r="M72" s="114"/>
      <c r="N72" s="114"/>
      <c r="O72" s="114"/>
      <c r="P72" s="114"/>
      <c r="Q72" s="114"/>
      <c r="R72" s="114"/>
      <c r="S72" s="114"/>
      <c r="T72" s="112"/>
      <c r="U72" s="112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9"/>
      <c r="AL72" s="116">
        <f t="shared" si="1"/>
        <v>1</v>
      </c>
      <c r="AM72" s="117">
        <f t="shared" si="2"/>
        <v>1</v>
      </c>
    </row>
    <row r="73" ht="15.75" customHeight="1">
      <c r="A73" s="109">
        <v>71.0</v>
      </c>
      <c r="B73" s="142" t="s">
        <v>158</v>
      </c>
      <c r="C73" s="121"/>
      <c r="D73" s="114"/>
      <c r="E73" s="114"/>
      <c r="F73" s="114"/>
      <c r="G73" s="114"/>
      <c r="H73" s="114"/>
      <c r="I73" s="114"/>
      <c r="J73" s="114"/>
      <c r="K73" s="114"/>
      <c r="L73" s="112">
        <v>4.0</v>
      </c>
      <c r="M73" s="114"/>
      <c r="N73" s="114"/>
      <c r="O73" s="114"/>
      <c r="P73" s="114"/>
      <c r="Q73" s="114"/>
      <c r="R73" s="114"/>
      <c r="S73" s="114"/>
      <c r="T73" s="114"/>
      <c r="U73" s="114"/>
      <c r="V73" s="112"/>
      <c r="W73" s="112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2"/>
      <c r="AJ73" s="114"/>
      <c r="AK73" s="119"/>
      <c r="AL73" s="116">
        <f t="shared" si="1"/>
        <v>4</v>
      </c>
      <c r="AM73" s="117">
        <f t="shared" si="2"/>
        <v>1</v>
      </c>
    </row>
    <row r="74" ht="15.75" customHeight="1">
      <c r="A74" s="109">
        <v>72.0</v>
      </c>
      <c r="B74" s="142" t="s">
        <v>268</v>
      </c>
      <c r="C74" s="121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2">
        <v>2.0</v>
      </c>
      <c r="O74" s="114"/>
      <c r="P74" s="114"/>
      <c r="Q74" s="114"/>
      <c r="R74" s="114"/>
      <c r="S74" s="114"/>
      <c r="T74" s="114"/>
      <c r="U74" s="114"/>
      <c r="V74" s="112">
        <v>1.0</v>
      </c>
      <c r="W74" s="114"/>
      <c r="X74" s="112"/>
      <c r="Y74" s="114"/>
      <c r="Z74" s="114"/>
      <c r="AA74" s="112"/>
      <c r="AB74" s="114"/>
      <c r="AC74" s="114"/>
      <c r="AD74" s="114"/>
      <c r="AE74" s="114"/>
      <c r="AF74" s="114"/>
      <c r="AG74" s="114"/>
      <c r="AH74" s="114"/>
      <c r="AI74" s="114"/>
      <c r="AJ74" s="114"/>
      <c r="AK74" s="119"/>
      <c r="AL74" s="116">
        <f t="shared" si="1"/>
        <v>3</v>
      </c>
      <c r="AM74" s="117">
        <f t="shared" si="2"/>
        <v>2</v>
      </c>
    </row>
    <row r="75" ht="15.75" customHeight="1">
      <c r="A75" s="109">
        <v>73.0</v>
      </c>
      <c r="B75" s="142" t="s">
        <v>106</v>
      </c>
      <c r="C75" s="121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2">
        <v>5.0</v>
      </c>
      <c r="O75" s="114"/>
      <c r="P75" s="114"/>
      <c r="Q75" s="114"/>
      <c r="R75" s="114"/>
      <c r="S75" s="114"/>
      <c r="T75" s="114"/>
      <c r="U75" s="114"/>
      <c r="V75" s="112"/>
      <c r="W75" s="114"/>
      <c r="X75" s="114"/>
      <c r="Y75" s="112"/>
      <c r="Z75" s="112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9"/>
      <c r="AL75" s="116">
        <f t="shared" si="1"/>
        <v>5</v>
      </c>
      <c r="AM75" s="117">
        <f t="shared" si="2"/>
        <v>1</v>
      </c>
    </row>
    <row r="76" ht="15.75" customHeight="1">
      <c r="A76" s="109">
        <v>74.0</v>
      </c>
      <c r="B76" s="142" t="s">
        <v>117</v>
      </c>
      <c r="C76" s="121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2">
        <v>10.0</v>
      </c>
      <c r="O76" s="114"/>
      <c r="P76" s="114"/>
      <c r="Q76" s="114"/>
      <c r="R76" s="114"/>
      <c r="S76" s="114"/>
      <c r="T76" s="114"/>
      <c r="U76" s="114"/>
      <c r="V76" s="112"/>
      <c r="W76" s="114"/>
      <c r="X76" s="114"/>
      <c r="Y76" s="114"/>
      <c r="Z76" s="112"/>
      <c r="AA76" s="112"/>
      <c r="AB76" s="114"/>
      <c r="AC76" s="114"/>
      <c r="AD76" s="114"/>
      <c r="AE76" s="114"/>
      <c r="AF76" s="114"/>
      <c r="AG76" s="114"/>
      <c r="AH76" s="114"/>
      <c r="AI76" s="114"/>
      <c r="AJ76" s="114"/>
      <c r="AK76" s="119"/>
      <c r="AL76" s="116">
        <f t="shared" si="1"/>
        <v>10</v>
      </c>
      <c r="AM76" s="117">
        <f t="shared" si="2"/>
        <v>1</v>
      </c>
    </row>
    <row r="77" ht="15.75" customHeight="1">
      <c r="A77" s="109">
        <v>75.0</v>
      </c>
      <c r="B77" s="142" t="s">
        <v>20</v>
      </c>
      <c r="C77" s="121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2">
        <v>3.0</v>
      </c>
      <c r="P77" s="114"/>
      <c r="Q77" s="114"/>
      <c r="R77" s="114"/>
      <c r="S77" s="114"/>
      <c r="T77" s="114"/>
      <c r="U77" s="114"/>
      <c r="V77" s="112"/>
      <c r="W77" s="114"/>
      <c r="X77" s="114"/>
      <c r="Y77" s="114"/>
      <c r="Z77" s="112"/>
      <c r="AA77" s="112"/>
      <c r="AB77" s="112"/>
      <c r="AC77" s="114"/>
      <c r="AD77" s="114"/>
      <c r="AE77" s="114"/>
      <c r="AF77" s="114"/>
      <c r="AG77" s="114"/>
      <c r="AH77" s="114"/>
      <c r="AI77" s="114"/>
      <c r="AJ77" s="114"/>
      <c r="AK77" s="119"/>
      <c r="AL77" s="116">
        <f t="shared" si="1"/>
        <v>3</v>
      </c>
      <c r="AM77" s="117">
        <f t="shared" si="2"/>
        <v>1</v>
      </c>
    </row>
    <row r="78" ht="15.75" customHeight="1">
      <c r="A78" s="109">
        <v>76.0</v>
      </c>
      <c r="B78" s="142" t="s">
        <v>76</v>
      </c>
      <c r="C78" s="121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2">
        <v>4.0</v>
      </c>
      <c r="P78" s="114"/>
      <c r="Q78" s="112">
        <v>1.0</v>
      </c>
      <c r="R78" s="112">
        <v>2.0</v>
      </c>
      <c r="S78" s="112">
        <v>3.0</v>
      </c>
      <c r="T78" s="112">
        <v>2.0</v>
      </c>
      <c r="U78" s="112">
        <v>5.0</v>
      </c>
      <c r="V78" s="112">
        <v>2.0</v>
      </c>
      <c r="W78" s="112">
        <v>4.0</v>
      </c>
      <c r="X78" s="112">
        <v>2.0</v>
      </c>
      <c r="Y78" s="112">
        <v>3.0</v>
      </c>
      <c r="Z78" s="112">
        <v>4.0</v>
      </c>
      <c r="AA78" s="112">
        <v>1.0</v>
      </c>
      <c r="AB78" s="112">
        <v>3.0</v>
      </c>
      <c r="AC78" s="112">
        <v>5.0</v>
      </c>
      <c r="AD78" s="112">
        <v>3.0</v>
      </c>
      <c r="AE78" s="112">
        <v>2.0</v>
      </c>
      <c r="AF78" s="112">
        <v>1.0</v>
      </c>
      <c r="AG78" s="112">
        <v>5.0</v>
      </c>
      <c r="AH78" s="112">
        <v>6.0</v>
      </c>
      <c r="AI78" s="114"/>
      <c r="AJ78" s="114"/>
      <c r="AK78" s="119"/>
      <c r="AL78" s="116">
        <f t="shared" si="1"/>
        <v>58</v>
      </c>
      <c r="AM78" s="117">
        <f t="shared" si="2"/>
        <v>19</v>
      </c>
    </row>
    <row r="79" ht="15.75" customHeight="1">
      <c r="A79" s="109">
        <v>77.0</v>
      </c>
      <c r="B79" s="142" t="s">
        <v>301</v>
      </c>
      <c r="C79" s="121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2">
        <v>2.0</v>
      </c>
      <c r="Q79" s="114"/>
      <c r="R79" s="114"/>
      <c r="S79" s="114"/>
      <c r="T79" s="114"/>
      <c r="U79" s="114"/>
      <c r="V79" s="114"/>
      <c r="W79" s="114"/>
      <c r="X79" s="112"/>
      <c r="Y79" s="114"/>
      <c r="Z79" s="114"/>
      <c r="AA79" s="114"/>
      <c r="AB79" s="114"/>
      <c r="AC79" s="112"/>
      <c r="AD79" s="114"/>
      <c r="AE79" s="114"/>
      <c r="AF79" s="114"/>
      <c r="AG79" s="114"/>
      <c r="AH79" s="114"/>
      <c r="AI79" s="114"/>
      <c r="AJ79" s="114"/>
      <c r="AK79" s="119"/>
      <c r="AL79" s="116">
        <f t="shared" si="1"/>
        <v>2</v>
      </c>
      <c r="AM79" s="117">
        <f t="shared" si="2"/>
        <v>1</v>
      </c>
    </row>
    <row r="80" ht="15.75" customHeight="1">
      <c r="A80" s="109">
        <v>78.0</v>
      </c>
      <c r="B80" s="142" t="s">
        <v>100</v>
      </c>
      <c r="C80" s="121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2">
        <v>3.0</v>
      </c>
      <c r="Q80" s="114"/>
      <c r="R80" s="114"/>
      <c r="S80" s="114"/>
      <c r="T80" s="114"/>
      <c r="U80" s="112">
        <v>2.0</v>
      </c>
      <c r="V80" s="114"/>
      <c r="W80" s="112">
        <v>2.0</v>
      </c>
      <c r="X80" s="114"/>
      <c r="Y80" s="112">
        <v>2.0</v>
      </c>
      <c r="Z80" s="114"/>
      <c r="AA80" s="114"/>
      <c r="AB80" s="114"/>
      <c r="AC80" s="114"/>
      <c r="AD80" s="114"/>
      <c r="AE80" s="114"/>
      <c r="AF80" s="114"/>
      <c r="AG80" s="112"/>
      <c r="AH80" s="114"/>
      <c r="AI80" s="114"/>
      <c r="AJ80" s="114"/>
      <c r="AK80" s="119"/>
      <c r="AL80" s="116">
        <f t="shared" si="1"/>
        <v>9</v>
      </c>
      <c r="AM80" s="117">
        <f t="shared" si="2"/>
        <v>4</v>
      </c>
    </row>
    <row r="81" ht="15.75" customHeight="1">
      <c r="A81" s="109">
        <v>79.0</v>
      </c>
      <c r="B81" s="142" t="s">
        <v>89</v>
      </c>
      <c r="C81" s="121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2">
        <v>3.0</v>
      </c>
      <c r="Q81" s="114"/>
      <c r="R81" s="114"/>
      <c r="S81" s="114"/>
      <c r="T81" s="114"/>
      <c r="U81" s="112">
        <v>3.0</v>
      </c>
      <c r="V81" s="114"/>
      <c r="W81" s="112">
        <v>7.0</v>
      </c>
      <c r="X81" s="114"/>
      <c r="Y81" s="112">
        <v>4.0</v>
      </c>
      <c r="Z81" s="114"/>
      <c r="AA81" s="112"/>
      <c r="AB81" s="114"/>
      <c r="AC81" s="112"/>
      <c r="AD81" s="114"/>
      <c r="AE81" s="112"/>
      <c r="AF81" s="114"/>
      <c r="AG81" s="112"/>
      <c r="AH81" s="114"/>
      <c r="AI81" s="112"/>
      <c r="AJ81" s="114"/>
      <c r="AK81" s="119"/>
      <c r="AL81" s="116">
        <f t="shared" si="1"/>
        <v>17</v>
      </c>
      <c r="AM81" s="117">
        <f t="shared" si="2"/>
        <v>4</v>
      </c>
    </row>
    <row r="82" ht="15.75" customHeight="1">
      <c r="A82" s="109">
        <v>80.0</v>
      </c>
      <c r="B82" s="142" t="s">
        <v>231</v>
      </c>
      <c r="C82" s="121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2">
        <v>1.0</v>
      </c>
      <c r="R82" s="114"/>
      <c r="S82" s="114"/>
      <c r="T82" s="114"/>
      <c r="U82" s="114"/>
      <c r="V82" s="114"/>
      <c r="W82" s="114"/>
      <c r="X82" s="114"/>
      <c r="Y82" s="114"/>
      <c r="Z82" s="114"/>
      <c r="AA82" s="112"/>
      <c r="AB82" s="114"/>
      <c r="AC82" s="114"/>
      <c r="AD82" s="114"/>
      <c r="AE82" s="114"/>
      <c r="AF82" s="114"/>
      <c r="AG82" s="112"/>
      <c r="AH82" s="114"/>
      <c r="AI82" s="114"/>
      <c r="AJ82" s="114"/>
      <c r="AK82" s="119"/>
      <c r="AL82" s="116">
        <f t="shared" si="1"/>
        <v>1</v>
      </c>
      <c r="AM82" s="117">
        <f t="shared" si="2"/>
        <v>1</v>
      </c>
    </row>
    <row r="83" ht="15.75" customHeight="1">
      <c r="A83" s="109">
        <v>81.0</v>
      </c>
      <c r="B83" s="142" t="s">
        <v>118</v>
      </c>
      <c r="C83" s="121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2">
        <v>4.0</v>
      </c>
      <c r="R83" s="114"/>
      <c r="S83" s="114"/>
      <c r="T83" s="114"/>
      <c r="U83" s="114"/>
      <c r="V83" s="114"/>
      <c r="W83" s="114"/>
      <c r="X83" s="114"/>
      <c r="Y83" s="114"/>
      <c r="Z83" s="114"/>
      <c r="AA83" s="112"/>
      <c r="AB83" s="114"/>
      <c r="AC83" s="114"/>
      <c r="AD83" s="114"/>
      <c r="AE83" s="112">
        <v>6.0</v>
      </c>
      <c r="AF83" s="114"/>
      <c r="AG83" s="112"/>
      <c r="AH83" s="114"/>
      <c r="AI83" s="114"/>
      <c r="AJ83" s="114"/>
      <c r="AK83" s="119"/>
      <c r="AL83" s="116">
        <f t="shared" si="1"/>
        <v>10</v>
      </c>
      <c r="AM83" s="117">
        <f t="shared" si="2"/>
        <v>2</v>
      </c>
    </row>
    <row r="84" ht="15.75" customHeight="1">
      <c r="A84" s="109">
        <v>82.0</v>
      </c>
      <c r="B84" s="142" t="s">
        <v>115</v>
      </c>
      <c r="C84" s="121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2">
        <v>8.0</v>
      </c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2"/>
      <c r="AD84" s="114"/>
      <c r="AE84" s="114"/>
      <c r="AF84" s="112"/>
      <c r="AG84" s="114"/>
      <c r="AH84" s="112"/>
      <c r="AI84" s="114"/>
      <c r="AJ84" s="114"/>
      <c r="AK84" s="119"/>
      <c r="AL84" s="116">
        <f t="shared" si="1"/>
        <v>8</v>
      </c>
      <c r="AM84" s="117">
        <f t="shared" si="2"/>
        <v>1</v>
      </c>
    </row>
    <row r="85" ht="15.75" customHeight="1">
      <c r="A85" s="109">
        <v>83.0</v>
      </c>
      <c r="B85" s="142" t="s">
        <v>322</v>
      </c>
      <c r="C85" s="121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2">
        <v>1.0</v>
      </c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2"/>
      <c r="AE85" s="114"/>
      <c r="AF85" s="114"/>
      <c r="AG85" s="114"/>
      <c r="AH85" s="114"/>
      <c r="AI85" s="112"/>
      <c r="AJ85" s="114"/>
      <c r="AK85" s="119"/>
      <c r="AL85" s="116">
        <f t="shared" si="1"/>
        <v>1</v>
      </c>
      <c r="AM85" s="117">
        <f t="shared" si="2"/>
        <v>1</v>
      </c>
    </row>
    <row r="86" ht="15.75" customHeight="1">
      <c r="A86" s="109">
        <v>84.0</v>
      </c>
      <c r="B86" s="142" t="s">
        <v>226</v>
      </c>
      <c r="C86" s="121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2">
        <v>3.0</v>
      </c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2"/>
      <c r="AE86" s="114"/>
      <c r="AF86" s="114"/>
      <c r="AG86" s="114"/>
      <c r="AH86" s="114"/>
      <c r="AI86" s="112"/>
      <c r="AJ86" s="114"/>
      <c r="AK86" s="119"/>
      <c r="AL86" s="116">
        <f t="shared" si="1"/>
        <v>3</v>
      </c>
      <c r="AM86" s="117">
        <f t="shared" si="2"/>
        <v>1</v>
      </c>
    </row>
    <row r="87" ht="15.75" customHeight="1">
      <c r="A87" s="109">
        <v>85.0</v>
      </c>
      <c r="B87" s="142" t="s">
        <v>262</v>
      </c>
      <c r="C87" s="121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2">
        <v>4.0</v>
      </c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2"/>
      <c r="AG87" s="114"/>
      <c r="AH87" s="114"/>
      <c r="AI87" s="112"/>
      <c r="AJ87" s="114"/>
      <c r="AK87" s="119"/>
      <c r="AL87" s="116">
        <f t="shared" si="1"/>
        <v>4</v>
      </c>
      <c r="AM87" s="117">
        <f t="shared" si="2"/>
        <v>1</v>
      </c>
    </row>
    <row r="88" ht="15.75" customHeight="1">
      <c r="A88" s="109">
        <v>86.0</v>
      </c>
      <c r="B88" s="142" t="s">
        <v>129</v>
      </c>
      <c r="C88" s="121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2">
        <v>8.0</v>
      </c>
      <c r="S88" s="114"/>
      <c r="T88" s="114"/>
      <c r="U88" s="114"/>
      <c r="V88" s="112">
        <v>10.0</v>
      </c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2"/>
      <c r="AJ88" s="114"/>
      <c r="AK88" s="119"/>
      <c r="AL88" s="116">
        <f t="shared" si="1"/>
        <v>18</v>
      </c>
      <c r="AM88" s="117">
        <f t="shared" si="2"/>
        <v>2</v>
      </c>
    </row>
    <row r="89" ht="15.75" customHeight="1">
      <c r="A89" s="109">
        <v>87.0</v>
      </c>
      <c r="B89" s="142" t="s">
        <v>266</v>
      </c>
      <c r="C89" s="121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2">
        <v>1.0</v>
      </c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2"/>
      <c r="AK89" s="119"/>
      <c r="AL89" s="116">
        <f t="shared" si="1"/>
        <v>1</v>
      </c>
      <c r="AM89" s="117">
        <f t="shared" si="2"/>
        <v>1</v>
      </c>
    </row>
    <row r="90" ht="15.75" customHeight="1">
      <c r="A90" s="109">
        <v>88.0</v>
      </c>
      <c r="B90" s="142" t="s">
        <v>233</v>
      </c>
      <c r="C90" s="121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2">
        <v>2.0</v>
      </c>
      <c r="T90" s="112">
        <v>3.0</v>
      </c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2"/>
      <c r="AK90" s="115"/>
      <c r="AL90" s="116">
        <f t="shared" si="1"/>
        <v>5</v>
      </c>
      <c r="AM90" s="117">
        <f t="shared" si="2"/>
        <v>2</v>
      </c>
    </row>
    <row r="91" ht="15.75" customHeight="1">
      <c r="A91" s="109">
        <v>89.0</v>
      </c>
      <c r="B91" s="142" t="s">
        <v>252</v>
      </c>
      <c r="C91" s="121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2">
        <v>2.0</v>
      </c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2"/>
      <c r="AK91" s="119"/>
      <c r="AL91" s="116">
        <f t="shared" si="1"/>
        <v>2</v>
      </c>
      <c r="AM91" s="117">
        <f t="shared" si="2"/>
        <v>1</v>
      </c>
    </row>
    <row r="92" ht="15.75" customHeight="1">
      <c r="A92" s="109">
        <v>90.0</v>
      </c>
      <c r="B92" s="142" t="s">
        <v>198</v>
      </c>
      <c r="C92" s="121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2">
        <v>5.0</v>
      </c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9"/>
      <c r="AL92" s="116">
        <f t="shared" si="1"/>
        <v>5</v>
      </c>
      <c r="AM92" s="117">
        <f t="shared" si="2"/>
        <v>1</v>
      </c>
    </row>
    <row r="93" ht="15.75" customHeight="1">
      <c r="A93" s="109">
        <v>91.0</v>
      </c>
      <c r="B93" s="142" t="s">
        <v>180</v>
      </c>
      <c r="C93" s="121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2">
        <v>6.0</v>
      </c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9"/>
      <c r="AL93" s="116">
        <f t="shared" si="1"/>
        <v>6</v>
      </c>
      <c r="AM93" s="117">
        <f t="shared" si="2"/>
        <v>1</v>
      </c>
    </row>
    <row r="94" ht="15.75" customHeight="1">
      <c r="A94" s="109">
        <v>92.0</v>
      </c>
      <c r="B94" s="142" t="s">
        <v>31</v>
      </c>
      <c r="C94" s="121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2">
        <v>9.0</v>
      </c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2"/>
      <c r="AK94" s="119"/>
      <c r="AL94" s="116">
        <f t="shared" si="1"/>
        <v>9</v>
      </c>
      <c r="AM94" s="117">
        <f t="shared" si="2"/>
        <v>1</v>
      </c>
    </row>
    <row r="95" ht="15.75" customHeight="1">
      <c r="A95" s="109">
        <v>93.0</v>
      </c>
      <c r="B95" s="142" t="s">
        <v>140</v>
      </c>
      <c r="C95" s="121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2">
        <v>1.0</v>
      </c>
      <c r="U95" s="114"/>
      <c r="V95" s="114"/>
      <c r="W95" s="114"/>
      <c r="X95" s="112">
        <v>2.0</v>
      </c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9"/>
      <c r="AL95" s="116">
        <f t="shared" si="1"/>
        <v>3</v>
      </c>
      <c r="AM95" s="117">
        <f t="shared" si="2"/>
        <v>2</v>
      </c>
    </row>
    <row r="96" ht="15.75" customHeight="1">
      <c r="A96" s="109">
        <v>94.0</v>
      </c>
      <c r="B96" s="142" t="s">
        <v>139</v>
      </c>
      <c r="C96" s="121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2">
        <v>2.0</v>
      </c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9"/>
      <c r="AL96" s="116">
        <f t="shared" si="1"/>
        <v>2</v>
      </c>
      <c r="AM96" s="117">
        <f t="shared" si="2"/>
        <v>1</v>
      </c>
    </row>
    <row r="97" ht="15.75" customHeight="1">
      <c r="A97" s="109">
        <v>95.0</v>
      </c>
      <c r="B97" s="142" t="s">
        <v>213</v>
      </c>
      <c r="C97" s="121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2">
        <v>2.0</v>
      </c>
      <c r="V97" s="112">
        <v>2.0</v>
      </c>
      <c r="W97" s="112">
        <v>1.0</v>
      </c>
      <c r="X97" s="114"/>
      <c r="Y97" s="114"/>
      <c r="Z97" s="114"/>
      <c r="AA97" s="114"/>
      <c r="AB97" s="114"/>
      <c r="AC97" s="114"/>
      <c r="AD97" s="112">
        <v>2.0</v>
      </c>
      <c r="AE97" s="114"/>
      <c r="AF97" s="114"/>
      <c r="AG97" s="114"/>
      <c r="AH97" s="114"/>
      <c r="AI97" s="114"/>
      <c r="AJ97" s="114"/>
      <c r="AK97" s="119"/>
      <c r="AL97" s="116">
        <f t="shared" si="1"/>
        <v>7</v>
      </c>
      <c r="AM97" s="117">
        <f t="shared" si="2"/>
        <v>4</v>
      </c>
    </row>
    <row r="98" ht="15.75" customHeight="1">
      <c r="A98" s="109">
        <v>96.0</v>
      </c>
      <c r="B98" s="142" t="s">
        <v>111</v>
      </c>
      <c r="C98" s="121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2">
        <v>3.0</v>
      </c>
      <c r="V98" s="114"/>
      <c r="W98" s="112">
        <v>1.0</v>
      </c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9"/>
      <c r="AL98" s="116">
        <f t="shared" si="1"/>
        <v>4</v>
      </c>
      <c r="AM98" s="117">
        <f t="shared" si="2"/>
        <v>2</v>
      </c>
    </row>
    <row r="99" ht="15.75" customHeight="1">
      <c r="A99" s="109">
        <v>97.0</v>
      </c>
      <c r="B99" s="142" t="s">
        <v>131</v>
      </c>
      <c r="C99" s="121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2">
        <v>4.0</v>
      </c>
      <c r="V99" s="112">
        <v>2.0</v>
      </c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9"/>
      <c r="AL99" s="116">
        <f t="shared" si="1"/>
        <v>6</v>
      </c>
      <c r="AM99" s="117">
        <f t="shared" si="2"/>
        <v>2</v>
      </c>
    </row>
    <row r="100" ht="15.75" customHeight="1">
      <c r="A100" s="109">
        <v>98.0</v>
      </c>
      <c r="B100" s="142" t="s">
        <v>92</v>
      </c>
      <c r="C100" s="121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2">
        <v>9.0</v>
      </c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2">
        <v>8.0</v>
      </c>
      <c r="AH100" s="114"/>
      <c r="AI100" s="114"/>
      <c r="AJ100" s="114"/>
      <c r="AK100" s="119"/>
      <c r="AL100" s="116">
        <f t="shared" si="1"/>
        <v>17</v>
      </c>
      <c r="AM100" s="117">
        <f t="shared" si="2"/>
        <v>2</v>
      </c>
    </row>
    <row r="101" ht="15.75" customHeight="1">
      <c r="A101" s="109">
        <v>99.0</v>
      </c>
      <c r="B101" s="142" t="s">
        <v>337</v>
      </c>
      <c r="C101" s="121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2">
        <v>1.0</v>
      </c>
      <c r="W101" s="114"/>
      <c r="X101" s="114"/>
      <c r="Y101" s="114"/>
      <c r="Z101" s="114"/>
      <c r="AA101" s="114"/>
      <c r="AB101" s="114"/>
      <c r="AC101" s="114"/>
      <c r="AD101" s="114"/>
      <c r="AE101" s="112">
        <v>1.0</v>
      </c>
      <c r="AF101" s="114"/>
      <c r="AG101" s="114"/>
      <c r="AH101" s="114"/>
      <c r="AI101" s="114"/>
      <c r="AJ101" s="114"/>
      <c r="AK101" s="115">
        <v>4.0</v>
      </c>
      <c r="AL101" s="116">
        <f t="shared" si="1"/>
        <v>6</v>
      </c>
      <c r="AM101" s="117">
        <f t="shared" si="2"/>
        <v>3</v>
      </c>
    </row>
    <row r="102" ht="15.75" customHeight="1">
      <c r="A102" s="109">
        <v>100.0</v>
      </c>
      <c r="B102" s="142" t="s">
        <v>349</v>
      </c>
      <c r="C102" s="121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2">
        <v>1.0</v>
      </c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5">
        <v>2.0</v>
      </c>
      <c r="AL102" s="116">
        <f t="shared" si="1"/>
        <v>3</v>
      </c>
      <c r="AM102" s="117">
        <f t="shared" si="2"/>
        <v>2</v>
      </c>
    </row>
    <row r="103" ht="15.75" customHeight="1">
      <c r="A103" s="109">
        <v>101.0</v>
      </c>
      <c r="B103" s="142" t="s">
        <v>215</v>
      </c>
      <c r="C103" s="121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2">
        <v>1.0</v>
      </c>
      <c r="W103" s="114"/>
      <c r="X103" s="114"/>
      <c r="Y103" s="114"/>
      <c r="Z103" s="114"/>
      <c r="AA103" s="114"/>
      <c r="AB103" s="114"/>
      <c r="AC103" s="114"/>
      <c r="AD103" s="114"/>
      <c r="AE103" s="112">
        <v>4.0</v>
      </c>
      <c r="AF103" s="114"/>
      <c r="AG103" s="114"/>
      <c r="AH103" s="114"/>
      <c r="AI103" s="114"/>
      <c r="AJ103" s="114"/>
      <c r="AK103" s="119"/>
      <c r="AL103" s="116">
        <f t="shared" si="1"/>
        <v>5</v>
      </c>
      <c r="AM103" s="117">
        <f t="shared" si="2"/>
        <v>2</v>
      </c>
    </row>
    <row r="104" ht="15.75" customHeight="1">
      <c r="A104" s="109">
        <v>102.0</v>
      </c>
      <c r="B104" s="142" t="s">
        <v>287</v>
      </c>
      <c r="C104" s="121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2">
        <v>2.0</v>
      </c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9"/>
      <c r="AL104" s="116">
        <f t="shared" si="1"/>
        <v>2</v>
      </c>
      <c r="AM104" s="117">
        <f t="shared" si="2"/>
        <v>1</v>
      </c>
    </row>
    <row r="105" ht="15.75" customHeight="1">
      <c r="A105" s="109">
        <v>103.0</v>
      </c>
      <c r="B105" s="142" t="s">
        <v>297</v>
      </c>
      <c r="C105" s="121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2">
        <v>2.0</v>
      </c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9"/>
      <c r="AL105" s="116">
        <f t="shared" si="1"/>
        <v>2</v>
      </c>
      <c r="AM105" s="117">
        <f t="shared" si="2"/>
        <v>1</v>
      </c>
    </row>
    <row r="106" ht="15.75" customHeight="1">
      <c r="A106" s="109">
        <v>104.0</v>
      </c>
      <c r="B106" s="142" t="s">
        <v>217</v>
      </c>
      <c r="C106" s="121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2">
        <v>4.0</v>
      </c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9"/>
      <c r="AL106" s="116">
        <f t="shared" si="1"/>
        <v>4</v>
      </c>
      <c r="AM106" s="117">
        <f t="shared" si="2"/>
        <v>1</v>
      </c>
    </row>
    <row r="107" ht="15.75" customHeight="1">
      <c r="A107" s="109">
        <v>105.0</v>
      </c>
      <c r="B107" s="142" t="s">
        <v>94</v>
      </c>
      <c r="C107" s="121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2">
        <v>8.0</v>
      </c>
      <c r="W107" s="114"/>
      <c r="X107" s="114"/>
      <c r="Y107" s="114"/>
      <c r="Z107" s="114"/>
      <c r="AA107" s="114"/>
      <c r="AB107" s="114"/>
      <c r="AC107" s="114"/>
      <c r="AD107" s="114"/>
      <c r="AE107" s="112">
        <v>6.0</v>
      </c>
      <c r="AF107" s="114"/>
      <c r="AG107" s="114"/>
      <c r="AH107" s="114"/>
      <c r="AI107" s="114"/>
      <c r="AJ107" s="114"/>
      <c r="AK107" s="115">
        <v>5.0</v>
      </c>
      <c r="AL107" s="116">
        <f t="shared" si="1"/>
        <v>19</v>
      </c>
      <c r="AM107" s="117">
        <f t="shared" si="2"/>
        <v>3</v>
      </c>
    </row>
    <row r="108" ht="15.75" customHeight="1">
      <c r="A108" s="109">
        <v>106.0</v>
      </c>
      <c r="B108" s="142" t="s">
        <v>13</v>
      </c>
      <c r="C108" s="121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2">
        <v>9.0</v>
      </c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2">
        <v>7.0</v>
      </c>
      <c r="AG108" s="114"/>
      <c r="AH108" s="114"/>
      <c r="AI108" s="114"/>
      <c r="AJ108" s="114"/>
      <c r="AK108" s="119"/>
      <c r="AL108" s="116">
        <f t="shared" si="1"/>
        <v>16</v>
      </c>
      <c r="AM108" s="117">
        <f t="shared" si="2"/>
        <v>2</v>
      </c>
    </row>
    <row r="109" ht="15.75" customHeight="1">
      <c r="A109" s="109">
        <v>107.0</v>
      </c>
      <c r="B109" s="142" t="s">
        <v>161</v>
      </c>
      <c r="C109" s="121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2">
        <v>3.0</v>
      </c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9"/>
      <c r="AL109" s="116">
        <f t="shared" si="1"/>
        <v>3</v>
      </c>
      <c r="AM109" s="117">
        <f t="shared" si="2"/>
        <v>1</v>
      </c>
    </row>
    <row r="110" ht="15.75" customHeight="1">
      <c r="A110" s="109">
        <v>108.0</v>
      </c>
      <c r="B110" s="142" t="s">
        <v>55</v>
      </c>
      <c r="C110" s="121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2">
        <v>4.0</v>
      </c>
      <c r="Y110" s="112">
        <v>6.0</v>
      </c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9"/>
      <c r="AL110" s="116">
        <f t="shared" si="1"/>
        <v>10</v>
      </c>
      <c r="AM110" s="117">
        <f t="shared" si="2"/>
        <v>2</v>
      </c>
    </row>
    <row r="111" ht="15.75" customHeight="1">
      <c r="A111" s="109">
        <v>109.0</v>
      </c>
      <c r="B111" s="142" t="s">
        <v>199</v>
      </c>
      <c r="C111" s="121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2">
        <v>5.0</v>
      </c>
      <c r="Z111" s="114"/>
      <c r="AA111" s="112">
        <v>4.0</v>
      </c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9"/>
      <c r="AL111" s="116">
        <f t="shared" si="1"/>
        <v>9</v>
      </c>
      <c r="AM111" s="117">
        <f t="shared" si="2"/>
        <v>2</v>
      </c>
    </row>
    <row r="112" ht="15.75" customHeight="1">
      <c r="A112" s="109">
        <v>110.0</v>
      </c>
      <c r="B112" s="142" t="s">
        <v>182</v>
      </c>
      <c r="C112" s="121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2">
        <v>8.0</v>
      </c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9"/>
      <c r="AL112" s="116">
        <f t="shared" si="1"/>
        <v>8</v>
      </c>
      <c r="AM112" s="117">
        <f t="shared" si="2"/>
        <v>1</v>
      </c>
    </row>
    <row r="113" ht="15.75" customHeight="1">
      <c r="A113" s="109">
        <v>111.0</v>
      </c>
      <c r="B113" s="142" t="s">
        <v>320</v>
      </c>
      <c r="C113" s="121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2">
        <v>1.0</v>
      </c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9"/>
      <c r="AL113" s="116">
        <f t="shared" si="1"/>
        <v>1</v>
      </c>
      <c r="AM113" s="117">
        <f t="shared" si="2"/>
        <v>1</v>
      </c>
    </row>
    <row r="114" ht="15.75" customHeight="1">
      <c r="A114" s="109">
        <v>112.0</v>
      </c>
      <c r="B114" s="142" t="s">
        <v>249</v>
      </c>
      <c r="C114" s="121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2">
        <v>3.0</v>
      </c>
      <c r="AA114" s="114"/>
      <c r="AB114" s="114"/>
      <c r="AC114" s="114"/>
      <c r="AD114" s="112">
        <v>1.0</v>
      </c>
      <c r="AE114" s="114"/>
      <c r="AF114" s="114"/>
      <c r="AG114" s="114"/>
      <c r="AH114" s="114"/>
      <c r="AI114" s="114"/>
      <c r="AJ114" s="114"/>
      <c r="AK114" s="119"/>
      <c r="AL114" s="116">
        <f t="shared" si="1"/>
        <v>4</v>
      </c>
      <c r="AM114" s="117">
        <f t="shared" si="2"/>
        <v>2</v>
      </c>
    </row>
    <row r="115" ht="15.75" customHeight="1">
      <c r="A115" s="109">
        <v>113.0</v>
      </c>
      <c r="B115" s="142" t="s">
        <v>328</v>
      </c>
      <c r="C115" s="121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2">
        <v>1.0</v>
      </c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9"/>
      <c r="AL115" s="116">
        <f t="shared" si="1"/>
        <v>1</v>
      </c>
      <c r="AM115" s="117">
        <f t="shared" si="2"/>
        <v>1</v>
      </c>
    </row>
    <row r="116" ht="15.75" customHeight="1">
      <c r="A116" s="109">
        <v>114.0</v>
      </c>
      <c r="B116" s="142" t="s">
        <v>319</v>
      </c>
      <c r="C116" s="121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2">
        <v>1.0</v>
      </c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9"/>
      <c r="AL116" s="116">
        <f t="shared" si="1"/>
        <v>1</v>
      </c>
      <c r="AM116" s="117">
        <f t="shared" si="2"/>
        <v>1</v>
      </c>
    </row>
    <row r="117" ht="15.75" customHeight="1">
      <c r="A117" s="109">
        <v>115.0</v>
      </c>
      <c r="B117" s="142" t="s">
        <v>273</v>
      </c>
      <c r="C117" s="121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2">
        <v>3.0</v>
      </c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9"/>
      <c r="AL117" s="116">
        <f t="shared" si="1"/>
        <v>3</v>
      </c>
      <c r="AM117" s="117">
        <f t="shared" si="2"/>
        <v>1</v>
      </c>
    </row>
    <row r="118" ht="15.75" customHeight="1">
      <c r="A118" s="109">
        <v>116.0</v>
      </c>
      <c r="B118" s="142" t="s">
        <v>276</v>
      </c>
      <c r="C118" s="121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2">
        <v>3.0</v>
      </c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9"/>
      <c r="AL118" s="116">
        <f t="shared" si="1"/>
        <v>3</v>
      </c>
      <c r="AM118" s="117">
        <f t="shared" si="2"/>
        <v>1</v>
      </c>
    </row>
    <row r="119" ht="15.75" customHeight="1">
      <c r="A119" s="109">
        <v>117.0</v>
      </c>
      <c r="B119" s="142" t="s">
        <v>288</v>
      </c>
      <c r="C119" s="121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2">
        <v>2.0</v>
      </c>
      <c r="AC119" s="114"/>
      <c r="AD119" s="114"/>
      <c r="AE119" s="114"/>
      <c r="AF119" s="114"/>
      <c r="AG119" s="114"/>
      <c r="AH119" s="114"/>
      <c r="AI119" s="114"/>
      <c r="AJ119" s="114"/>
      <c r="AK119" s="119"/>
      <c r="AL119" s="116">
        <f t="shared" si="1"/>
        <v>2</v>
      </c>
      <c r="AM119" s="117">
        <f t="shared" si="2"/>
        <v>1</v>
      </c>
    </row>
    <row r="120" ht="15.75" customHeight="1">
      <c r="A120" s="109">
        <v>118.0</v>
      </c>
      <c r="B120" s="142" t="s">
        <v>37</v>
      </c>
      <c r="C120" s="121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2">
        <v>3.0</v>
      </c>
      <c r="AC120" s="114"/>
      <c r="AD120" s="114"/>
      <c r="AE120" s="112">
        <v>8.0</v>
      </c>
      <c r="AF120" s="114"/>
      <c r="AG120" s="114"/>
      <c r="AH120" s="114"/>
      <c r="AI120" s="114"/>
      <c r="AJ120" s="114"/>
      <c r="AK120" s="119"/>
      <c r="AL120" s="116">
        <f t="shared" si="1"/>
        <v>11</v>
      </c>
      <c r="AM120" s="117">
        <f t="shared" si="2"/>
        <v>2</v>
      </c>
    </row>
    <row r="121" ht="15.75" customHeight="1">
      <c r="A121" s="109">
        <v>119.0</v>
      </c>
      <c r="B121" s="142" t="s">
        <v>70</v>
      </c>
      <c r="C121" s="121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2">
        <v>2.0</v>
      </c>
      <c r="AD121" s="112">
        <v>2.0</v>
      </c>
      <c r="AE121" s="114"/>
      <c r="AF121" s="114"/>
      <c r="AG121" s="114"/>
      <c r="AH121" s="114"/>
      <c r="AI121" s="114"/>
      <c r="AJ121" s="114"/>
      <c r="AK121" s="119"/>
      <c r="AL121" s="116">
        <f t="shared" si="1"/>
        <v>4</v>
      </c>
      <c r="AM121" s="117">
        <f t="shared" si="2"/>
        <v>2</v>
      </c>
    </row>
    <row r="122" ht="15.75" customHeight="1">
      <c r="A122" s="109">
        <v>120.0</v>
      </c>
      <c r="B122" s="142" t="s">
        <v>62</v>
      </c>
      <c r="C122" s="121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2">
        <v>2.0</v>
      </c>
      <c r="AE122" s="112">
        <v>7.0</v>
      </c>
      <c r="AF122" s="114"/>
      <c r="AG122" s="114"/>
      <c r="AH122" s="114"/>
      <c r="AI122" s="114"/>
      <c r="AJ122" s="114"/>
      <c r="AK122" s="119"/>
      <c r="AL122" s="116">
        <f t="shared" si="1"/>
        <v>9</v>
      </c>
      <c r="AM122" s="117">
        <f t="shared" si="2"/>
        <v>2</v>
      </c>
    </row>
    <row r="123" ht="15.75" customHeight="1">
      <c r="A123" s="109">
        <v>121.0</v>
      </c>
      <c r="B123" s="142" t="s">
        <v>16</v>
      </c>
      <c r="C123" s="121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2">
        <v>3.0</v>
      </c>
      <c r="AE123" s="114"/>
      <c r="AF123" s="112">
        <v>3.0</v>
      </c>
      <c r="AG123" s="114"/>
      <c r="AH123" s="112">
        <v>2.0</v>
      </c>
      <c r="AI123" s="114"/>
      <c r="AJ123" s="112">
        <v>2.0</v>
      </c>
      <c r="AK123" s="119"/>
      <c r="AL123" s="116">
        <f t="shared" si="1"/>
        <v>10</v>
      </c>
      <c r="AM123" s="117">
        <f t="shared" si="2"/>
        <v>4</v>
      </c>
    </row>
    <row r="124" ht="15.75" customHeight="1">
      <c r="A124" s="109">
        <v>122.0</v>
      </c>
      <c r="B124" s="142" t="s">
        <v>330</v>
      </c>
      <c r="C124" s="121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2">
        <v>1.0</v>
      </c>
      <c r="AF124" s="114"/>
      <c r="AG124" s="114"/>
      <c r="AH124" s="114"/>
      <c r="AI124" s="114"/>
      <c r="AJ124" s="114"/>
      <c r="AK124" s="119"/>
      <c r="AL124" s="116">
        <f t="shared" si="1"/>
        <v>1</v>
      </c>
      <c r="AM124" s="117">
        <f t="shared" si="2"/>
        <v>1</v>
      </c>
    </row>
    <row r="125" ht="15.75" customHeight="1">
      <c r="A125" s="109">
        <v>123.0</v>
      </c>
      <c r="B125" s="142" t="s">
        <v>36</v>
      </c>
      <c r="C125" s="121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2">
        <v>2.0</v>
      </c>
      <c r="AF125" s="114"/>
      <c r="AG125" s="114"/>
      <c r="AH125" s="114"/>
      <c r="AI125" s="114"/>
      <c r="AJ125" s="114"/>
      <c r="AK125" s="119"/>
      <c r="AL125" s="116">
        <f t="shared" si="1"/>
        <v>2</v>
      </c>
      <c r="AM125" s="117">
        <f t="shared" si="2"/>
        <v>1</v>
      </c>
    </row>
    <row r="126" ht="15.75" customHeight="1">
      <c r="A126" s="109">
        <v>124.0</v>
      </c>
      <c r="B126" s="142" t="s">
        <v>216</v>
      </c>
      <c r="C126" s="121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2">
        <v>2.0</v>
      </c>
      <c r="AF126" s="114"/>
      <c r="AG126" s="114"/>
      <c r="AH126" s="114"/>
      <c r="AI126" s="112">
        <v>5.0</v>
      </c>
      <c r="AJ126" s="114"/>
      <c r="AK126" s="119"/>
      <c r="AL126" s="116">
        <f t="shared" si="1"/>
        <v>7</v>
      </c>
      <c r="AM126" s="117">
        <f t="shared" si="2"/>
        <v>2</v>
      </c>
    </row>
    <row r="127" ht="15.75" customHeight="1">
      <c r="A127" s="109">
        <v>125.0</v>
      </c>
      <c r="B127" s="142" t="s">
        <v>256</v>
      </c>
      <c r="C127" s="121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2">
        <v>4.0</v>
      </c>
      <c r="AF127" s="114"/>
      <c r="AG127" s="114"/>
      <c r="AH127" s="114"/>
      <c r="AI127" s="114"/>
      <c r="AJ127" s="114"/>
      <c r="AK127" s="119"/>
      <c r="AL127" s="116">
        <f t="shared" si="1"/>
        <v>4</v>
      </c>
      <c r="AM127" s="117">
        <f t="shared" si="2"/>
        <v>1</v>
      </c>
    </row>
    <row r="128" ht="15.75" customHeight="1">
      <c r="A128" s="109">
        <v>126.0</v>
      </c>
      <c r="B128" s="142" t="s">
        <v>353</v>
      </c>
      <c r="C128" s="121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2">
        <v>5.0</v>
      </c>
      <c r="AF128" s="114"/>
      <c r="AG128" s="114"/>
      <c r="AH128" s="114"/>
      <c r="AI128" s="114"/>
      <c r="AJ128" s="114"/>
      <c r="AK128" s="119"/>
      <c r="AL128" s="116">
        <f t="shared" si="1"/>
        <v>5</v>
      </c>
      <c r="AM128" s="117">
        <f t="shared" si="2"/>
        <v>1</v>
      </c>
    </row>
    <row r="129" ht="15.75" customHeight="1">
      <c r="A129" s="109">
        <v>127.0</v>
      </c>
      <c r="B129" s="142" t="s">
        <v>354</v>
      </c>
      <c r="C129" s="121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2">
        <v>5.0</v>
      </c>
      <c r="AF129" s="114"/>
      <c r="AG129" s="114"/>
      <c r="AH129" s="114"/>
      <c r="AI129" s="114"/>
      <c r="AJ129" s="114"/>
      <c r="AK129" s="119"/>
      <c r="AL129" s="116">
        <f t="shared" si="1"/>
        <v>5</v>
      </c>
      <c r="AM129" s="117">
        <f t="shared" si="2"/>
        <v>1</v>
      </c>
    </row>
    <row r="130" ht="15.75" customHeight="1">
      <c r="A130" s="109">
        <v>128.0</v>
      </c>
      <c r="B130" s="142" t="s">
        <v>366</v>
      </c>
      <c r="C130" s="121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2">
        <v>1.0</v>
      </c>
      <c r="AJ130" s="114"/>
      <c r="AK130" s="119"/>
      <c r="AL130" s="116">
        <f t="shared" si="1"/>
        <v>1</v>
      </c>
      <c r="AM130" s="117">
        <f t="shared" si="2"/>
        <v>1</v>
      </c>
    </row>
    <row r="131" ht="15.75" customHeight="1">
      <c r="A131" s="109">
        <v>129.0</v>
      </c>
      <c r="B131" s="142" t="s">
        <v>133</v>
      </c>
      <c r="C131" s="121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2">
        <v>2.0</v>
      </c>
      <c r="AJ131" s="114"/>
      <c r="AK131" s="119"/>
      <c r="AL131" s="116">
        <f t="shared" si="1"/>
        <v>2</v>
      </c>
      <c r="AM131" s="117">
        <f t="shared" si="2"/>
        <v>1</v>
      </c>
    </row>
    <row r="132" ht="15.75" customHeight="1">
      <c r="A132" s="156">
        <v>130.0</v>
      </c>
      <c r="B132" s="142" t="s">
        <v>193</v>
      </c>
      <c r="C132" s="121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5">
        <v>1.0</v>
      </c>
      <c r="AL132" s="116">
        <f t="shared" si="1"/>
        <v>1</v>
      </c>
      <c r="AM132" s="117">
        <f t="shared" si="2"/>
        <v>1</v>
      </c>
    </row>
    <row r="133" ht="15.75" customHeight="1">
      <c r="A133" s="156">
        <v>131.0</v>
      </c>
      <c r="B133" s="142" t="s">
        <v>367</v>
      </c>
      <c r="C133" s="121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2"/>
      <c r="AJ133" s="114"/>
      <c r="AK133" s="115">
        <v>2.0</v>
      </c>
      <c r="AL133" s="116">
        <f t="shared" si="1"/>
        <v>2</v>
      </c>
      <c r="AM133" s="117">
        <f t="shared" si="2"/>
        <v>1</v>
      </c>
    </row>
    <row r="134" ht="15.75" customHeight="1">
      <c r="A134" s="156">
        <v>132.0</v>
      </c>
      <c r="B134" s="142" t="s">
        <v>292</v>
      </c>
      <c r="C134" s="121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5">
        <v>2.0</v>
      </c>
      <c r="AL134" s="116">
        <f t="shared" si="1"/>
        <v>2</v>
      </c>
      <c r="AM134" s="117">
        <f t="shared" si="2"/>
        <v>1</v>
      </c>
    </row>
    <row r="135" ht="15.75" customHeight="1">
      <c r="A135" s="156">
        <v>133.0</v>
      </c>
      <c r="B135" s="142" t="s">
        <v>41</v>
      </c>
      <c r="C135" s="121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2"/>
      <c r="AJ135" s="114"/>
      <c r="AK135" s="115">
        <v>2.0</v>
      </c>
      <c r="AL135" s="116">
        <f t="shared" si="1"/>
        <v>2</v>
      </c>
      <c r="AM135" s="117">
        <f t="shared" si="2"/>
        <v>1</v>
      </c>
    </row>
    <row r="136" ht="15.75" customHeight="1">
      <c r="A136" s="156">
        <v>134.0</v>
      </c>
      <c r="B136" s="142" t="s">
        <v>110</v>
      </c>
      <c r="C136" s="121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5">
        <v>3.0</v>
      </c>
      <c r="AL136" s="116">
        <f t="shared" si="1"/>
        <v>3</v>
      </c>
      <c r="AM136" s="116">
        <f t="shared" si="2"/>
        <v>1</v>
      </c>
    </row>
    <row r="137" ht="15.75" customHeight="1">
      <c r="A137" s="156">
        <v>135.0</v>
      </c>
      <c r="B137" s="157" t="s">
        <v>183</v>
      </c>
      <c r="C137" s="121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5">
        <v>6.0</v>
      </c>
      <c r="AL137" s="116">
        <f t="shared" si="1"/>
        <v>6</v>
      </c>
      <c r="AM137" s="116">
        <f t="shared" si="2"/>
        <v>1</v>
      </c>
    </row>
    <row r="138" ht="15.75" customHeight="1">
      <c r="A138" s="156">
        <v>136.0</v>
      </c>
      <c r="B138" s="157" t="s">
        <v>144</v>
      </c>
      <c r="C138" s="121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5">
        <v>9.0</v>
      </c>
      <c r="AL138" s="116">
        <f t="shared" si="1"/>
        <v>9</v>
      </c>
      <c r="AM138" s="116">
        <f t="shared" si="2"/>
        <v>1</v>
      </c>
    </row>
    <row r="139" ht="15.75" customHeight="1">
      <c r="A139" s="156">
        <v>137.0</v>
      </c>
      <c r="B139" s="158"/>
      <c r="C139" s="121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  <c r="AK139" s="115"/>
      <c r="AL139" s="116">
        <f t="shared" si="1"/>
        <v>0</v>
      </c>
      <c r="AM139" s="116">
        <f t="shared" si="2"/>
        <v>0</v>
      </c>
    </row>
    <row r="140" ht="15.75" customHeight="1">
      <c r="A140" s="156">
        <v>138.0</v>
      </c>
      <c r="B140" s="158"/>
      <c r="C140" s="121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5"/>
      <c r="AL140" s="116">
        <f t="shared" si="1"/>
        <v>0</v>
      </c>
      <c r="AM140" s="116">
        <f t="shared" si="2"/>
        <v>0</v>
      </c>
    </row>
    <row r="141" ht="15.75" customHeight="1">
      <c r="A141" s="159">
        <v>139.0</v>
      </c>
      <c r="B141" s="160"/>
      <c r="C141" s="126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53"/>
      <c r="AL141" s="130">
        <f t="shared" si="1"/>
        <v>0</v>
      </c>
      <c r="AM141" s="130">
        <f t="shared" si="2"/>
        <v>0</v>
      </c>
    </row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1">
    <mergeCell ref="C1:AK1"/>
  </mergeCells>
  <conditionalFormatting sqref="B63">
    <cfRule type="expression" dxfId="3" priority="1">
      <formula>countif(B:B, B63)&gt;1</formula>
    </cfRule>
  </conditionalFormatting>
  <conditionalFormatting sqref="B1:B1004">
    <cfRule type="expression" dxfId="0" priority="2">
      <formula>countif(B:B, B3)&gt;1</formula>
    </cfRule>
  </conditionalFormatting>
  <dataValidations>
    <dataValidation type="list" allowBlank="1" showErrorMessage="1" sqref="C3:AK141">
      <formula1>"1,2,3,4,5,6,7,8,9,10,11,12,13,14,15"</formula1>
    </dataValidation>
  </dataValidation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3.29"/>
    <col customWidth="1" min="3" max="3" width="13.57"/>
    <col customWidth="1" min="4" max="4" width="12.14"/>
  </cols>
  <sheetData>
    <row r="1">
      <c r="A1" s="161" t="s">
        <v>410</v>
      </c>
    </row>
    <row r="2">
      <c r="A2" s="134"/>
      <c r="B2" s="135"/>
      <c r="C2" s="136" t="s">
        <v>405</v>
      </c>
      <c r="D2" s="137">
        <f>(SUM(D4:D133))*30</f>
        <v>18030</v>
      </c>
      <c r="F2" s="138">
        <f>D2/SUM(C4:C10,C12,C14:C16,C19:C20,C22:C23)</f>
        <v>15.91350397</v>
      </c>
    </row>
    <row r="3">
      <c r="A3" s="139"/>
      <c r="B3" s="80" t="s">
        <v>8</v>
      </c>
      <c r="C3" s="80" t="s">
        <v>9</v>
      </c>
      <c r="D3" s="80" t="s">
        <v>10</v>
      </c>
    </row>
    <row r="4">
      <c r="A4" s="139">
        <v>1.0</v>
      </c>
      <c r="B4" s="140" t="str">
        <f>'Havránek'!B30</f>
        <v>Krůza Jiří</v>
      </c>
      <c r="C4" s="114">
        <f>'Havránek'!AL30</f>
        <v>158</v>
      </c>
      <c r="D4" s="114">
        <f>'Havránek'!AM30</f>
        <v>25</v>
      </c>
      <c r="E4" s="138">
        <f t="shared" ref="E4:E10" si="1">C4*$F$2</f>
        <v>2514.333628</v>
      </c>
    </row>
    <row r="5">
      <c r="A5" s="139">
        <v>2.0</v>
      </c>
      <c r="B5" s="140" t="str">
        <f>'Havránek'!B15</f>
        <v>Rogowski Petr</v>
      </c>
      <c r="C5" s="114">
        <f>'Havránek'!AL15</f>
        <v>128</v>
      </c>
      <c r="D5" s="114">
        <f>'Havránek'!AM15</f>
        <v>23</v>
      </c>
      <c r="E5" s="138">
        <f t="shared" si="1"/>
        <v>2036.928508</v>
      </c>
    </row>
    <row r="6">
      <c r="A6" s="139">
        <v>3.0</v>
      </c>
      <c r="B6" s="140" t="str">
        <f>'Havránek'!B13</f>
        <v>Slovák Filip</v>
      </c>
      <c r="C6" s="114">
        <f>'Havránek'!AL13</f>
        <v>102</v>
      </c>
      <c r="D6" s="114">
        <f>'Havránek'!AM13</f>
        <v>26</v>
      </c>
      <c r="E6" s="138">
        <f t="shared" si="1"/>
        <v>1623.177405</v>
      </c>
    </row>
    <row r="7">
      <c r="A7" s="139">
        <v>4.0</v>
      </c>
      <c r="B7" s="140" t="str">
        <f>'Havránek'!B11</f>
        <v>Kaliský Martin</v>
      </c>
      <c r="C7" s="114">
        <f>'Havránek'!AL11</f>
        <v>100</v>
      </c>
      <c r="D7" s="114">
        <f>'Havránek'!AM11</f>
        <v>19</v>
      </c>
      <c r="E7" s="138">
        <f t="shared" si="1"/>
        <v>1591.350397</v>
      </c>
    </row>
    <row r="8">
      <c r="A8" s="139">
        <v>5.0</v>
      </c>
      <c r="B8" s="140" t="str">
        <f>'Havránek'!B28</f>
        <v>Viňanský Daniel</v>
      </c>
      <c r="C8" s="114">
        <f>'Havránek'!AL28</f>
        <v>78</v>
      </c>
      <c r="D8" s="114">
        <f>'Havránek'!AM28</f>
        <v>24</v>
      </c>
      <c r="E8" s="138">
        <f t="shared" si="1"/>
        <v>1241.25331</v>
      </c>
    </row>
    <row r="9">
      <c r="A9" s="139">
        <v>6.0</v>
      </c>
      <c r="B9" s="140" t="str">
        <f>'Havránek'!B29</f>
        <v>Buček Dalibor</v>
      </c>
      <c r="C9" s="114">
        <f>'Havránek'!AL29</f>
        <v>74</v>
      </c>
      <c r="D9" s="114">
        <f>'Havránek'!AM29</f>
        <v>18</v>
      </c>
      <c r="E9" s="138">
        <f t="shared" si="1"/>
        <v>1177.599294</v>
      </c>
    </row>
    <row r="10">
      <c r="A10" s="139">
        <v>7.0</v>
      </c>
      <c r="B10" s="140" t="str">
        <f>'Havránek'!B22</f>
        <v>Dostál Radim</v>
      </c>
      <c r="C10" s="114">
        <f>'Havránek'!AL22</f>
        <v>73</v>
      </c>
      <c r="D10" s="114">
        <f>'Havránek'!AM22</f>
        <v>24</v>
      </c>
      <c r="E10" s="138">
        <f t="shared" si="1"/>
        <v>1161.68579</v>
      </c>
    </row>
    <row r="11">
      <c r="A11" s="139">
        <v>8.0</v>
      </c>
      <c r="B11" s="140" t="str">
        <f>'Havránek'!B26</f>
        <v>Černocký Jiří</v>
      </c>
      <c r="C11" s="114">
        <f>'Havránek'!AL26</f>
        <v>72</v>
      </c>
      <c r="D11" s="114">
        <f>'Havránek'!AM26</f>
        <v>14</v>
      </c>
    </row>
    <row r="12">
      <c r="A12" s="139">
        <v>9.0</v>
      </c>
      <c r="B12" s="140" t="str">
        <f>'Havránek'!B10</f>
        <v>Fiala Matouš</v>
      </c>
      <c r="C12" s="114">
        <f>'Havránek'!AL10</f>
        <v>64</v>
      </c>
      <c r="D12" s="114">
        <f>'Havránek'!AM10</f>
        <v>23</v>
      </c>
      <c r="E12" s="138">
        <f>C12*$F$2</f>
        <v>1018.464254</v>
      </c>
    </row>
    <row r="13">
      <c r="A13" s="139">
        <v>10.0</v>
      </c>
      <c r="B13" s="140" t="str">
        <f>'Havránek'!B53</f>
        <v>Rohoň Róbert</v>
      </c>
      <c r="C13" s="114">
        <f>'Havránek'!AL53</f>
        <v>63</v>
      </c>
      <c r="D13" s="114">
        <f>'Havránek'!AM53</f>
        <v>10</v>
      </c>
    </row>
    <row r="14">
      <c r="A14" s="139">
        <v>11.0</v>
      </c>
      <c r="B14" s="140" t="str">
        <f>'Havránek'!B46</f>
        <v>Gramel Hubert</v>
      </c>
      <c r="C14" s="114">
        <f>'Havránek'!AL46</f>
        <v>59</v>
      </c>
      <c r="D14" s="114">
        <f>'Havránek'!AM46</f>
        <v>21</v>
      </c>
      <c r="E14" s="138">
        <f t="shared" ref="E14:E16" si="2">C14*$F$2</f>
        <v>938.8967343</v>
      </c>
    </row>
    <row r="15">
      <c r="A15" s="139">
        <v>12.0</v>
      </c>
      <c r="B15" s="140" t="str">
        <f>'Havránek'!B54</f>
        <v>Miščyšyn Igor</v>
      </c>
      <c r="C15" s="114">
        <f>'Havránek'!AL54</f>
        <v>59</v>
      </c>
      <c r="D15" s="114">
        <f>'Havránek'!AM54</f>
        <v>20</v>
      </c>
      <c r="E15" s="138">
        <f t="shared" si="2"/>
        <v>938.8967343</v>
      </c>
    </row>
    <row r="16">
      <c r="A16" s="139">
        <v>13.0</v>
      </c>
      <c r="B16" s="140" t="str">
        <f>'Havránek'!B78</f>
        <v>Kamrád Jan</v>
      </c>
      <c r="C16" s="114">
        <f>'Havránek'!AL78</f>
        <v>58</v>
      </c>
      <c r="D16" s="114">
        <f>'Havránek'!AM78</f>
        <v>19</v>
      </c>
      <c r="E16" s="138">
        <f t="shared" si="2"/>
        <v>922.9832304</v>
      </c>
    </row>
    <row r="17">
      <c r="A17" s="139">
        <v>14.0</v>
      </c>
      <c r="B17" s="140" t="str">
        <f>'Havránek'!B63</f>
        <v>Augustin Adam</v>
      </c>
      <c r="C17" s="114">
        <f>'Havránek'!AL63</f>
        <v>56</v>
      </c>
      <c r="D17" s="114">
        <f>'Havránek'!AM63</f>
        <v>8</v>
      </c>
    </row>
    <row r="18">
      <c r="A18" s="139">
        <v>15.0</v>
      </c>
      <c r="B18" s="140" t="str">
        <f>'Havránek'!B16</f>
        <v>Harviš Kamil</v>
      </c>
      <c r="C18" s="114">
        <f>'Havránek'!AL16</f>
        <v>53</v>
      </c>
      <c r="D18" s="114">
        <f>'Havránek'!AM16</f>
        <v>11</v>
      </c>
    </row>
    <row r="19">
      <c r="A19" s="139">
        <v>16.0</v>
      </c>
      <c r="B19" s="140" t="str">
        <f>'Havránek'!B25</f>
        <v>Vontor Miroslav</v>
      </c>
      <c r="C19" s="114">
        <f>'Havránek'!AL25</f>
        <v>48</v>
      </c>
      <c r="D19" s="114">
        <f>'Havránek'!AM25</f>
        <v>21</v>
      </c>
      <c r="E19" s="138">
        <f t="shared" ref="E19:E20" si="3">C19*$F$2</f>
        <v>763.8481906</v>
      </c>
    </row>
    <row r="20">
      <c r="A20" s="139">
        <v>17.0</v>
      </c>
      <c r="B20" s="140" t="str">
        <f>'Havránek'!B4</f>
        <v>Mík Jiří</v>
      </c>
      <c r="C20" s="114">
        <f>'Havránek'!AL4</f>
        <v>47</v>
      </c>
      <c r="D20" s="114">
        <f>'Havránek'!AM4</f>
        <v>30</v>
      </c>
      <c r="E20" s="138">
        <f t="shared" si="3"/>
        <v>747.9346867</v>
      </c>
    </row>
    <row r="21">
      <c r="A21" s="139">
        <v>18.0</v>
      </c>
      <c r="B21" s="140" t="str">
        <f>'Havránek'!B64</f>
        <v>Veselý Jan</v>
      </c>
      <c r="C21" s="114">
        <f>'Havránek'!AL64</f>
        <v>47</v>
      </c>
      <c r="D21" s="114">
        <f>'Havránek'!AM64</f>
        <v>7</v>
      </c>
    </row>
    <row r="22">
      <c r="A22" s="139">
        <v>19.0</v>
      </c>
      <c r="B22" s="140" t="str">
        <f>'Havránek'!B12</f>
        <v>Dudková Jana</v>
      </c>
      <c r="C22" s="114">
        <f>'Havránek'!AL12</f>
        <v>45</v>
      </c>
      <c r="D22" s="114">
        <f>'Havránek'!AM12</f>
        <v>19</v>
      </c>
      <c r="E22" s="138">
        <f t="shared" ref="E22:E23" si="4">C22*$F$2</f>
        <v>716.1076787</v>
      </c>
    </row>
    <row r="23">
      <c r="A23" s="139">
        <v>20.0</v>
      </c>
      <c r="B23" s="140" t="str">
        <f>'Havránek'!B3</f>
        <v>Petruška Daniel</v>
      </c>
      <c r="C23" s="114">
        <f>'Havránek'!AL3</f>
        <v>40</v>
      </c>
      <c r="D23" s="114">
        <f>'Havránek'!AM3</f>
        <v>18</v>
      </c>
      <c r="E23" s="138">
        <f t="shared" si="4"/>
        <v>636.5401589</v>
      </c>
    </row>
    <row r="24">
      <c r="A24" s="139">
        <v>21.0</v>
      </c>
      <c r="B24" s="140" t="str">
        <f>'Havránek'!B62</f>
        <v>Kadlecová Michaela</v>
      </c>
      <c r="C24" s="114">
        <f>'Havránek'!AL62</f>
        <v>35</v>
      </c>
      <c r="D24" s="114">
        <f>'Havránek'!AM62</f>
        <v>10</v>
      </c>
    </row>
    <row r="25">
      <c r="A25" s="139">
        <v>22.0</v>
      </c>
      <c r="B25" s="140" t="str">
        <f>'Havránek'!B24</f>
        <v>Zmrzlík Adam</v>
      </c>
      <c r="C25" s="114">
        <f>'Havránek'!AL24</f>
        <v>26</v>
      </c>
      <c r="D25" s="114">
        <f>'Havránek'!AM24</f>
        <v>6</v>
      </c>
    </row>
    <row r="26">
      <c r="A26" s="139">
        <v>23.0</v>
      </c>
      <c r="B26" s="140" t="str">
        <f>'Havránek'!B18</f>
        <v>Múčka Lukáš</v>
      </c>
      <c r="C26" s="114">
        <f>'Havránek'!AL18</f>
        <v>25</v>
      </c>
      <c r="D26" s="114">
        <f>'Havránek'!AM18</f>
        <v>14</v>
      </c>
    </row>
    <row r="27">
      <c r="A27" s="139">
        <v>24.0</v>
      </c>
      <c r="B27" s="140" t="str">
        <f>'Havránek'!B69</f>
        <v>Pěcha Dalibor</v>
      </c>
      <c r="C27" s="114">
        <f>'Havránek'!AL69</f>
        <v>19</v>
      </c>
      <c r="D27" s="114">
        <f>'Havránek'!AM69</f>
        <v>4</v>
      </c>
    </row>
    <row r="28">
      <c r="A28" s="139">
        <v>25.0</v>
      </c>
      <c r="B28" s="140" t="str">
        <f>'Havránek'!B107</f>
        <v>Lipták Dominik</v>
      </c>
      <c r="C28" s="114">
        <f>'Havránek'!AL107</f>
        <v>19</v>
      </c>
      <c r="D28" s="114">
        <f>'Havránek'!AM107</f>
        <v>3</v>
      </c>
    </row>
    <row r="29">
      <c r="A29" s="139">
        <v>26.0</v>
      </c>
      <c r="B29" s="140" t="str">
        <f>'Havránek'!B88</f>
        <v>Urbánek Petr</v>
      </c>
      <c r="C29" s="114">
        <f>'Havránek'!AL88</f>
        <v>18</v>
      </c>
      <c r="D29" s="114">
        <f>'Havránek'!AM88</f>
        <v>2</v>
      </c>
    </row>
    <row r="30">
      <c r="A30" s="139">
        <v>27.0</v>
      </c>
      <c r="B30" s="140" t="str">
        <f>'Havránek'!B81</f>
        <v>Tomáš Petr</v>
      </c>
      <c r="C30" s="114">
        <f>'Havránek'!AL81</f>
        <v>17</v>
      </c>
      <c r="D30" s="114">
        <f>'Havránek'!AM81</f>
        <v>4</v>
      </c>
    </row>
    <row r="31">
      <c r="A31" s="139">
        <v>28.0</v>
      </c>
      <c r="B31" s="140" t="str">
        <f>'Havránek'!B100</f>
        <v>Cupian David</v>
      </c>
      <c r="C31" s="114">
        <f>'Havránek'!AL100</f>
        <v>17</v>
      </c>
      <c r="D31" s="114">
        <f>'Havránek'!AM100</f>
        <v>2</v>
      </c>
    </row>
    <row r="32">
      <c r="A32" s="139">
        <v>29.0</v>
      </c>
      <c r="B32" s="140" t="str">
        <f>'Havránek'!B43</f>
        <v>Jeřábek Aleš [CZE080880]</v>
      </c>
      <c r="C32" s="114">
        <f>'Havránek'!AL43</f>
        <v>16</v>
      </c>
      <c r="D32" s="114">
        <f>'Havránek'!AM43</f>
        <v>8</v>
      </c>
    </row>
    <row r="33">
      <c r="A33" s="139">
        <v>30.0</v>
      </c>
      <c r="B33" s="140" t="str">
        <f>'Havránek'!B108</f>
        <v>Surma Stanislav</v>
      </c>
      <c r="C33" s="114">
        <f>'Havránek'!AL108</f>
        <v>16</v>
      </c>
      <c r="D33" s="114">
        <f>'Havránek'!AM108</f>
        <v>2</v>
      </c>
    </row>
    <row r="34">
      <c r="A34" s="139">
        <v>31.0</v>
      </c>
      <c r="B34" s="140" t="str">
        <f>'Havránek'!B52</f>
        <v>Kielbas Josef</v>
      </c>
      <c r="C34" s="114">
        <f>'Havránek'!AL52</f>
        <v>12</v>
      </c>
      <c r="D34" s="114">
        <f>'Havránek'!AM52</f>
        <v>3</v>
      </c>
    </row>
    <row r="35">
      <c r="A35" s="139">
        <v>32.0</v>
      </c>
      <c r="B35" s="140" t="str">
        <f>'Havránek'!B27</f>
        <v>Jaroš Dušan</v>
      </c>
      <c r="C35" s="114">
        <f>'Havránek'!AL27</f>
        <v>11</v>
      </c>
      <c r="D35" s="114">
        <f>'Havránek'!AM27</f>
        <v>2</v>
      </c>
    </row>
    <row r="36">
      <c r="A36" s="139">
        <v>33.0</v>
      </c>
      <c r="B36" s="140" t="str">
        <f>'Havránek'!B120</f>
        <v>Šmíd Pavel</v>
      </c>
      <c r="C36" s="114">
        <f>'Havránek'!AL120</f>
        <v>11</v>
      </c>
      <c r="D36" s="114">
        <f>'Havránek'!AM120</f>
        <v>2</v>
      </c>
    </row>
    <row r="37">
      <c r="A37" s="139">
        <v>34.0</v>
      </c>
      <c r="B37" s="140" t="str">
        <f>'Havránek'!B14</f>
        <v>Szabó Šandor</v>
      </c>
      <c r="C37" s="114">
        <f>'Havránek'!AL14</f>
        <v>10</v>
      </c>
      <c r="D37" s="114">
        <f>'Havránek'!AM14</f>
        <v>2</v>
      </c>
    </row>
    <row r="38">
      <c r="A38" s="139">
        <v>35.0</v>
      </c>
      <c r="B38" s="140" t="str">
        <f>'Havránek'!B33</f>
        <v>Plevová Jana</v>
      </c>
      <c r="C38" s="114">
        <f>'Havránek'!AL33</f>
        <v>10</v>
      </c>
      <c r="D38" s="114">
        <f>'Havránek'!AM33</f>
        <v>3</v>
      </c>
    </row>
    <row r="39">
      <c r="A39" s="139">
        <v>36.0</v>
      </c>
      <c r="B39" s="140" t="str">
        <f>'Havránek'!B40</f>
        <v>Bujok Dan</v>
      </c>
      <c r="C39" s="114">
        <f>'Havránek'!AL40</f>
        <v>10</v>
      </c>
      <c r="D39" s="114">
        <f>'Havránek'!AM40</f>
        <v>2</v>
      </c>
    </row>
    <row r="40">
      <c r="A40" s="139">
        <v>37.0</v>
      </c>
      <c r="B40" s="140" t="str">
        <f>'Havránek'!B47</f>
        <v>Kadlec Michal</v>
      </c>
      <c r="C40" s="114">
        <f>'Havránek'!AL47</f>
        <v>10</v>
      </c>
      <c r="D40" s="114">
        <f>'Havránek'!AM47</f>
        <v>5</v>
      </c>
    </row>
    <row r="41">
      <c r="A41" s="139">
        <v>38.0</v>
      </c>
      <c r="B41" s="140" t="str">
        <f>'Havránek'!B61</f>
        <v>Vesely Patrik</v>
      </c>
      <c r="C41" s="114">
        <f>'Havránek'!AL61</f>
        <v>10</v>
      </c>
      <c r="D41" s="114">
        <f>'Havránek'!AM61</f>
        <v>2</v>
      </c>
    </row>
    <row r="42">
      <c r="A42" s="139">
        <v>39.0</v>
      </c>
      <c r="B42" s="140" t="str">
        <f>'Havránek'!B76</f>
        <v>Dvorjančanský Marek</v>
      </c>
      <c r="C42" s="114">
        <f>'Havránek'!AL76</f>
        <v>10</v>
      </c>
      <c r="D42" s="114">
        <f>'Havránek'!AM76</f>
        <v>1</v>
      </c>
    </row>
    <row r="43">
      <c r="A43" s="139">
        <v>40.0</v>
      </c>
      <c r="B43" s="140" t="str">
        <f>'Havránek'!B83</f>
        <v>Dvorjančanský Adrian</v>
      </c>
      <c r="C43" s="114">
        <f>'Havránek'!AL83</f>
        <v>10</v>
      </c>
      <c r="D43" s="114">
        <f>'Havránek'!AM83</f>
        <v>2</v>
      </c>
    </row>
    <row r="44">
      <c r="A44" s="139">
        <v>41.0</v>
      </c>
      <c r="B44" s="140" t="str">
        <f>'Havránek'!B110</f>
        <v>Gehry Jan</v>
      </c>
      <c r="C44" s="114">
        <f>'Havránek'!AL110</f>
        <v>10</v>
      </c>
      <c r="D44" s="114">
        <f>'Havránek'!AM110</f>
        <v>2</v>
      </c>
    </row>
    <row r="45">
      <c r="A45" s="139">
        <v>42.0</v>
      </c>
      <c r="B45" s="140" t="str">
        <f>'Havránek'!B123</f>
        <v>Křižák David st.</v>
      </c>
      <c r="C45" s="114">
        <f>'Havránek'!AL123</f>
        <v>10</v>
      </c>
      <c r="D45" s="114">
        <f>'Havránek'!AM123</f>
        <v>4</v>
      </c>
    </row>
    <row r="46">
      <c r="A46" s="139">
        <v>43.0</v>
      </c>
      <c r="B46" s="140" t="str">
        <f>'Havránek'!B19</f>
        <v>Jaroš David</v>
      </c>
      <c r="C46" s="114">
        <f>'Havránek'!AL19</f>
        <v>9</v>
      </c>
      <c r="D46" s="114">
        <f>'Havránek'!AM19</f>
        <v>2</v>
      </c>
    </row>
    <row r="47">
      <c r="A47" s="139">
        <v>44.0</v>
      </c>
      <c r="B47" s="140" t="str">
        <f>'Havránek'!B45</f>
        <v>Ulica Radomír</v>
      </c>
      <c r="C47" s="114">
        <f>'Havránek'!AL45</f>
        <v>9</v>
      </c>
      <c r="D47" s="114">
        <f>'Havránek'!AM45</f>
        <v>2</v>
      </c>
    </row>
    <row r="48">
      <c r="A48" s="139">
        <v>45.0</v>
      </c>
      <c r="B48" s="140" t="str">
        <f>'Havránek'!B51</f>
        <v>Valášek Radek</v>
      </c>
      <c r="C48" s="114">
        <f>'Havránek'!AL51</f>
        <v>9</v>
      </c>
      <c r="D48" s="114">
        <f>'Havránek'!AM51</f>
        <v>2</v>
      </c>
    </row>
    <row r="49">
      <c r="A49" s="139">
        <v>46.0</v>
      </c>
      <c r="B49" s="140" t="str">
        <f>'Havránek'!B57</f>
        <v>Kotzur Daniel</v>
      </c>
      <c r="C49" s="114">
        <f>'Havránek'!AL57</f>
        <v>9</v>
      </c>
      <c r="D49" s="114">
        <f>'Havránek'!AM57</f>
        <v>5</v>
      </c>
    </row>
    <row r="50">
      <c r="A50" s="139">
        <v>47.0</v>
      </c>
      <c r="B50" s="140" t="str">
        <f>'Havránek'!B80</f>
        <v>Tomáš Denis</v>
      </c>
      <c r="C50" s="114">
        <f>'Havránek'!AL80</f>
        <v>9</v>
      </c>
      <c r="D50" s="114">
        <f>'Havránek'!AM80</f>
        <v>4</v>
      </c>
    </row>
    <row r="51">
      <c r="A51" s="139">
        <v>48.0</v>
      </c>
      <c r="B51" s="140" t="str">
        <f>'Havránek'!B94</f>
        <v>Fiala Bedřich</v>
      </c>
      <c r="C51" s="114">
        <f>'Havránek'!AL94</f>
        <v>9</v>
      </c>
      <c r="D51" s="114">
        <f>'Havránek'!AM94</f>
        <v>1</v>
      </c>
    </row>
    <row r="52">
      <c r="A52" s="139">
        <v>49.0</v>
      </c>
      <c r="B52" s="140" t="str">
        <f>'Havránek'!B111</f>
        <v>Štěpánek Ondřej</v>
      </c>
      <c r="C52" s="114">
        <f>'Havránek'!AL111</f>
        <v>9</v>
      </c>
      <c r="D52" s="114">
        <f>'Havránek'!AM111</f>
        <v>2</v>
      </c>
    </row>
    <row r="53">
      <c r="A53" s="139">
        <v>50.0</v>
      </c>
      <c r="B53" s="140" t="str">
        <f>'Havránek'!B122</f>
        <v>Ogrodník Matěj</v>
      </c>
      <c r="C53" s="114">
        <f>'Havránek'!AL122</f>
        <v>9</v>
      </c>
      <c r="D53" s="114">
        <f>'Havránek'!AM122</f>
        <v>2</v>
      </c>
    </row>
    <row r="54">
      <c r="A54" s="139">
        <v>51.0</v>
      </c>
      <c r="B54" s="140" t="str">
        <f>'Havránek'!B42</f>
        <v>Vencl Kamil</v>
      </c>
      <c r="C54" s="114">
        <f>'Havránek'!AL42</f>
        <v>8</v>
      </c>
      <c r="D54" s="114">
        <f>'Havránek'!AM42</f>
        <v>4</v>
      </c>
    </row>
    <row r="55">
      <c r="A55" s="139">
        <v>52.0</v>
      </c>
      <c r="B55" s="140" t="str">
        <f>'Havránek'!B84</f>
        <v>Kolařík Petr</v>
      </c>
      <c r="C55" s="114">
        <f>'Havránek'!AL84</f>
        <v>8</v>
      </c>
      <c r="D55" s="114">
        <f>'Havránek'!AM84</f>
        <v>1</v>
      </c>
    </row>
    <row r="56">
      <c r="A56" s="139">
        <v>53.0</v>
      </c>
      <c r="B56" s="140" t="str">
        <f>'Havránek'!B112</f>
        <v>Hrstka David</v>
      </c>
      <c r="C56" s="114">
        <f>'Havránek'!AL112</f>
        <v>8</v>
      </c>
      <c r="D56" s="114">
        <f>'Havránek'!AM112</f>
        <v>1</v>
      </c>
    </row>
    <row r="57">
      <c r="A57" s="139">
        <v>54.0</v>
      </c>
      <c r="B57" s="140" t="str">
        <f>'Havránek'!B5</f>
        <v>Schneider Petr</v>
      </c>
      <c r="C57" s="114">
        <f>'Havránek'!AL5</f>
        <v>7</v>
      </c>
      <c r="D57" s="114">
        <f>'Havránek'!AM5</f>
        <v>2</v>
      </c>
    </row>
    <row r="58">
      <c r="A58" s="139">
        <v>55.0</v>
      </c>
      <c r="B58" s="140" t="str">
        <f>'Havránek'!B31</f>
        <v>Pilch Libor</v>
      </c>
      <c r="C58" s="114">
        <f>'Havránek'!AL31</f>
        <v>7</v>
      </c>
      <c r="D58" s="114">
        <f>'Havránek'!AM31</f>
        <v>4</v>
      </c>
    </row>
    <row r="59">
      <c r="A59" s="139">
        <v>56.0</v>
      </c>
      <c r="B59" s="140" t="str">
        <f>'Havránek'!B34</f>
        <v>Brejla Matěj</v>
      </c>
      <c r="C59" s="114">
        <f>'Havránek'!AL34</f>
        <v>7</v>
      </c>
      <c r="D59" s="114">
        <f>'Havránek'!AM34</f>
        <v>1</v>
      </c>
    </row>
    <row r="60">
      <c r="A60" s="139">
        <v>57.0</v>
      </c>
      <c r="B60" s="140" t="str">
        <f>'Havránek'!B41</f>
        <v>Stračánek Petr</v>
      </c>
      <c r="C60" s="114">
        <f>'Havránek'!AL41</f>
        <v>7</v>
      </c>
      <c r="D60" s="114">
        <f>'Havránek'!AM41</f>
        <v>1</v>
      </c>
    </row>
    <row r="61">
      <c r="A61" s="139">
        <v>58.0</v>
      </c>
      <c r="B61" s="140" t="str">
        <f>'Havránek'!B44</f>
        <v>Korpas Michal</v>
      </c>
      <c r="C61" s="114">
        <f>'Havránek'!AL44</f>
        <v>7</v>
      </c>
      <c r="D61" s="114">
        <f>'Havránek'!AM44</f>
        <v>2</v>
      </c>
    </row>
    <row r="62">
      <c r="A62" s="139">
        <v>59.0</v>
      </c>
      <c r="B62" s="140" t="str">
        <f>'Havránek'!B66</f>
        <v>Šup Michal</v>
      </c>
      <c r="C62" s="114">
        <f>'Havránek'!AL66</f>
        <v>7</v>
      </c>
      <c r="D62" s="114">
        <f>'Havránek'!AM66</f>
        <v>2</v>
      </c>
    </row>
    <row r="63">
      <c r="A63" s="139">
        <v>60.0</v>
      </c>
      <c r="B63" s="140" t="str">
        <f>'Havránek'!B70</f>
        <v>Stříbný Tomáš</v>
      </c>
      <c r="C63" s="114">
        <f>'Havránek'!AL70</f>
        <v>7</v>
      </c>
      <c r="D63" s="114">
        <f>'Havránek'!AM70</f>
        <v>1</v>
      </c>
    </row>
    <row r="64">
      <c r="A64" s="139">
        <v>61.0</v>
      </c>
      <c r="B64" s="140" t="str">
        <f>'Havránek'!B97</f>
        <v>Pekař Daniel</v>
      </c>
      <c r="C64" s="114">
        <f>'Havránek'!AL97</f>
        <v>7</v>
      </c>
      <c r="D64" s="114">
        <f>'Havránek'!AM97</f>
        <v>4</v>
      </c>
    </row>
    <row r="65">
      <c r="A65" s="139">
        <v>62.0</v>
      </c>
      <c r="B65" s="140" t="str">
        <f>'Havránek'!B126</f>
        <v>Buček David</v>
      </c>
      <c r="C65" s="114">
        <f>'Havránek'!AL126</f>
        <v>7</v>
      </c>
      <c r="D65" s="114">
        <f>'Havránek'!AM126</f>
        <v>2</v>
      </c>
    </row>
    <row r="66">
      <c r="A66" s="139">
        <v>63.0</v>
      </c>
      <c r="B66" s="140" t="str">
        <f>'Havránek'!B6</f>
        <v>Saltykov Michal</v>
      </c>
      <c r="C66" s="114">
        <f>'Havránek'!AL6</f>
        <v>6</v>
      </c>
      <c r="D66" s="114">
        <f>'Havránek'!AM6</f>
        <v>2</v>
      </c>
    </row>
    <row r="67">
      <c r="A67" s="139">
        <v>64.0</v>
      </c>
      <c r="B67" s="140" t="str">
        <f>'Havránek'!B39</f>
        <v>Podjukl Jakub</v>
      </c>
      <c r="C67" s="114">
        <f>'Havránek'!AL39</f>
        <v>6</v>
      </c>
      <c r="D67" s="114">
        <f>'Havránek'!AM39</f>
        <v>2</v>
      </c>
    </row>
    <row r="68">
      <c r="A68" s="139">
        <v>65.0</v>
      </c>
      <c r="B68" s="140" t="str">
        <f>'Havránek'!B49</f>
        <v>Vonková Monika</v>
      </c>
      <c r="C68" s="114">
        <f>'Havránek'!AL49</f>
        <v>6</v>
      </c>
      <c r="D68" s="114">
        <f>'Havránek'!AM49</f>
        <v>2</v>
      </c>
    </row>
    <row r="69">
      <c r="A69" s="139">
        <v>66.0</v>
      </c>
      <c r="B69" s="140" t="str">
        <f>'Havránek'!B93</f>
        <v>Plonka Jan</v>
      </c>
      <c r="C69" s="114">
        <f>'Havránek'!AL93</f>
        <v>6</v>
      </c>
      <c r="D69" s="114">
        <f>'Havránek'!AM93</f>
        <v>1</v>
      </c>
    </row>
    <row r="70">
      <c r="A70" s="139">
        <v>67.0</v>
      </c>
      <c r="B70" s="140" t="str">
        <f>'Havránek'!B99</f>
        <v>Kadlec Miroslav</v>
      </c>
      <c r="C70" s="114">
        <f>'Havránek'!AL99</f>
        <v>6</v>
      </c>
      <c r="D70" s="114">
        <f>'Havránek'!AM99</f>
        <v>2</v>
      </c>
    </row>
    <row r="71">
      <c r="A71" s="139">
        <v>68.0</v>
      </c>
      <c r="B71" s="140" t="str">
        <f>'Havránek'!B101</f>
        <v>Konečná Marie</v>
      </c>
      <c r="C71" s="114">
        <f>'Havránek'!AL101</f>
        <v>6</v>
      </c>
      <c r="D71" s="114">
        <f>'Havránek'!AM101</f>
        <v>3</v>
      </c>
    </row>
    <row r="72">
      <c r="A72" s="139">
        <v>69.0</v>
      </c>
      <c r="B72" s="140" t="str">
        <f>'Havránek'!B20</f>
        <v>Lukasík Tomáš</v>
      </c>
      <c r="C72" s="114">
        <f>'Havránek'!AL20</f>
        <v>5</v>
      </c>
      <c r="D72" s="114">
        <f>'Havránek'!AM20</f>
        <v>3</v>
      </c>
    </row>
    <row r="73">
      <c r="A73" s="139">
        <v>70.0</v>
      </c>
      <c r="B73" s="140" t="str">
        <f>'Havránek'!B21</f>
        <v>Grobař Jaroslav</v>
      </c>
      <c r="C73" s="114">
        <f>'Havránek'!AL21</f>
        <v>5</v>
      </c>
      <c r="D73" s="114">
        <f>'Havránek'!AM21</f>
        <v>2</v>
      </c>
    </row>
    <row r="74">
      <c r="A74" s="139">
        <v>71.0</v>
      </c>
      <c r="B74" s="140" t="str">
        <f>'Havránek'!B67</f>
        <v>Pršala Jiří</v>
      </c>
      <c r="C74" s="114">
        <f>'Havránek'!AL67</f>
        <v>5</v>
      </c>
      <c r="D74" s="114">
        <f>'Havránek'!AM67</f>
        <v>2</v>
      </c>
    </row>
    <row r="75">
      <c r="A75" s="139">
        <v>72.0</v>
      </c>
      <c r="B75" s="140" t="str">
        <f>'Havránek'!B75</f>
        <v>Šimo Vladimír</v>
      </c>
      <c r="C75" s="114">
        <f>'Havránek'!AL75</f>
        <v>5</v>
      </c>
      <c r="D75" s="114">
        <f>'Havránek'!AM75</f>
        <v>1</v>
      </c>
    </row>
    <row r="76">
      <c r="A76" s="139">
        <v>73.0</v>
      </c>
      <c r="B76" s="140" t="str">
        <f>'Havránek'!B90</f>
        <v>Cibulec Petr</v>
      </c>
      <c r="C76" s="114">
        <f>'Havránek'!AL90</f>
        <v>5</v>
      </c>
      <c r="D76" s="114">
        <f>'Havránek'!AM90</f>
        <v>2</v>
      </c>
    </row>
    <row r="77">
      <c r="A77" s="139">
        <v>74.0</v>
      </c>
      <c r="B77" s="140" t="str">
        <f>'Havránek'!B92</f>
        <v>Niesner Lukáš</v>
      </c>
      <c r="C77" s="114">
        <f>'Havránek'!AL92</f>
        <v>5</v>
      </c>
      <c r="D77" s="114">
        <f>'Havránek'!AM92</f>
        <v>1</v>
      </c>
    </row>
    <row r="78">
      <c r="A78" s="139">
        <v>75.0</v>
      </c>
      <c r="B78" s="140" t="str">
        <f>'Havránek'!B103</f>
        <v>Bauchner Petr</v>
      </c>
      <c r="C78" s="114">
        <f>'Havránek'!AL103</f>
        <v>5</v>
      </c>
      <c r="D78" s="114">
        <f>'Havránek'!AM103</f>
        <v>2</v>
      </c>
    </row>
    <row r="79">
      <c r="A79" s="139">
        <v>76.0</v>
      </c>
      <c r="B79" s="140" t="str">
        <f>'Havránek'!B128</f>
        <v>Mendlíková Petra</v>
      </c>
      <c r="C79" s="114">
        <f>'Havránek'!AL128</f>
        <v>5</v>
      </c>
      <c r="D79" s="114">
        <f>'Havránek'!AM128</f>
        <v>1</v>
      </c>
    </row>
    <row r="80">
      <c r="A80" s="139">
        <v>77.0</v>
      </c>
      <c r="B80" s="140" t="str">
        <f>'Havránek'!B129</f>
        <v>Tyrlíková Veronika</v>
      </c>
      <c r="C80" s="114">
        <f>'Havránek'!AL129</f>
        <v>5</v>
      </c>
      <c r="D80" s="114">
        <f>'Havránek'!AM129</f>
        <v>1</v>
      </c>
    </row>
    <row r="81">
      <c r="A81" s="139">
        <v>78.0</v>
      </c>
      <c r="B81" s="140" t="str">
        <f>'Havránek'!B48</f>
        <v>Chodurová Karolína</v>
      </c>
      <c r="C81" s="114">
        <f>'Havránek'!AL48</f>
        <v>4</v>
      </c>
      <c r="D81" s="114">
        <f>'Havránek'!AM48</f>
        <v>2</v>
      </c>
    </row>
    <row r="82">
      <c r="A82" s="139">
        <v>79.0</v>
      </c>
      <c r="B82" s="140" t="str">
        <f>'Havránek'!B50</f>
        <v>Brniak Patrik</v>
      </c>
      <c r="C82" s="114">
        <f>'Havránek'!AL50</f>
        <v>4</v>
      </c>
      <c r="D82" s="114">
        <f>'Havránek'!AM50</f>
        <v>1</v>
      </c>
    </row>
    <row r="83">
      <c r="A83" s="139">
        <v>80.0</v>
      </c>
      <c r="B83" s="140" t="str">
        <f>'Havránek'!B68</f>
        <v>Folta Jiří</v>
      </c>
      <c r="C83" s="114">
        <f>'Havránek'!AL68</f>
        <v>4</v>
      </c>
      <c r="D83" s="114">
        <f>'Havránek'!AM68</f>
        <v>2</v>
      </c>
    </row>
    <row r="84">
      <c r="A84" s="139">
        <v>81.0</v>
      </c>
      <c r="B84" s="140" t="str">
        <f>'Havránek'!B73</f>
        <v>Gamez Pedro</v>
      </c>
      <c r="C84" s="114">
        <f>'Havránek'!AL73</f>
        <v>4</v>
      </c>
      <c r="D84" s="114">
        <f>'Havránek'!AM73</f>
        <v>1</v>
      </c>
    </row>
    <row r="85">
      <c r="A85" s="139">
        <v>82.0</v>
      </c>
      <c r="B85" s="140" t="str">
        <f>'Havránek'!B87</f>
        <v>Stiborek David</v>
      </c>
      <c r="C85" s="114">
        <f>'Havránek'!AL87</f>
        <v>4</v>
      </c>
      <c r="D85" s="114">
        <f>'Havránek'!AM87</f>
        <v>1</v>
      </c>
    </row>
    <row r="86">
      <c r="A86" s="139">
        <v>83.0</v>
      </c>
      <c r="B86" s="140" t="str">
        <f>'Havránek'!B98</f>
        <v>Falat Aleš</v>
      </c>
      <c r="C86" s="114">
        <f>'Havránek'!AL98</f>
        <v>4</v>
      </c>
      <c r="D86" s="114">
        <f>'Havránek'!AM98</f>
        <v>2</v>
      </c>
    </row>
    <row r="87">
      <c r="A87" s="139">
        <v>84.0</v>
      </c>
      <c r="B87" s="140" t="str">
        <f>'Havránek'!B106</f>
        <v>Zezulák Tomáš</v>
      </c>
      <c r="C87" s="114">
        <f>'Havránek'!AL106</f>
        <v>4</v>
      </c>
      <c r="D87" s="114">
        <f>'Havránek'!AM106</f>
        <v>1</v>
      </c>
    </row>
    <row r="88">
      <c r="A88" s="139">
        <v>85.0</v>
      </c>
      <c r="B88" s="140" t="str">
        <f>'Havránek'!B114</f>
        <v>Chromík Petr</v>
      </c>
      <c r="C88" s="114">
        <f>'Havránek'!AL114</f>
        <v>4</v>
      </c>
      <c r="D88" s="114">
        <f>'Havránek'!AM114</f>
        <v>2</v>
      </c>
    </row>
    <row r="89">
      <c r="A89" s="139">
        <v>86.0</v>
      </c>
      <c r="B89" s="140" t="str">
        <f>'Havránek'!B121</f>
        <v>Kobolka Jozef</v>
      </c>
      <c r="C89" s="114">
        <f>'Havránek'!AL121</f>
        <v>4</v>
      </c>
      <c r="D89" s="114">
        <f>'Havránek'!AM121</f>
        <v>2</v>
      </c>
    </row>
    <row r="90">
      <c r="A90" s="139">
        <v>87.0</v>
      </c>
      <c r="B90" s="140" t="str">
        <f>'Havránek'!B127</f>
        <v>Mendlík Jiří</v>
      </c>
      <c r="C90" s="114">
        <f>'Havránek'!AL127</f>
        <v>4</v>
      </c>
      <c r="D90" s="114">
        <f>'Havránek'!AM127</f>
        <v>1</v>
      </c>
    </row>
    <row r="91">
      <c r="A91" s="139">
        <v>88.0</v>
      </c>
      <c r="B91" s="140" t="str">
        <f>'Havránek'!B9</f>
        <v>Szabó Vítězslav</v>
      </c>
      <c r="C91" s="114">
        <f>'Havránek'!AL9</f>
        <v>3</v>
      </c>
      <c r="D91" s="114">
        <f>'Havránek'!AM9</f>
        <v>1</v>
      </c>
    </row>
    <row r="92">
      <c r="A92" s="139">
        <v>89.0</v>
      </c>
      <c r="B92" s="140" t="str">
        <f>'Havránek'!B23</f>
        <v>Čelovský Jan</v>
      </c>
      <c r="C92" s="114">
        <f>'Havránek'!AL23</f>
        <v>3</v>
      </c>
      <c r="D92" s="114">
        <f>'Havránek'!AM23</f>
        <v>1</v>
      </c>
    </row>
    <row r="93">
      <c r="A93" s="139">
        <v>90.0</v>
      </c>
      <c r="B93" s="140" t="str">
        <f>'Havránek'!B36</f>
        <v>Bellucci William</v>
      </c>
      <c r="C93" s="114">
        <f>'Havránek'!AL36</f>
        <v>3</v>
      </c>
      <c r="D93" s="114">
        <f>'Havránek'!AM36</f>
        <v>2</v>
      </c>
    </row>
    <row r="94">
      <c r="A94" s="139">
        <v>91.0</v>
      </c>
      <c r="B94" s="140" t="str">
        <f>'Havránek'!B38</f>
        <v>Brus Lukáš</v>
      </c>
      <c r="C94" s="114">
        <f>'Havránek'!AL38</f>
        <v>3</v>
      </c>
      <c r="D94" s="114">
        <f>'Havránek'!AM38</f>
        <v>1</v>
      </c>
    </row>
    <row r="95">
      <c r="A95" s="139">
        <v>92.0</v>
      </c>
      <c r="B95" s="140" t="str">
        <f>'Havránek'!B58</f>
        <v>Doležalová Andrea</v>
      </c>
      <c r="C95" s="114">
        <f>'Havránek'!AL58</f>
        <v>3</v>
      </c>
      <c r="D95" s="114">
        <f>'Havránek'!AM58</f>
        <v>2</v>
      </c>
    </row>
    <row r="96">
      <c r="A96" s="139">
        <v>93.0</v>
      </c>
      <c r="B96" s="140" t="str">
        <f>'Havránek'!B71</f>
        <v>Haas Jiří</v>
      </c>
      <c r="C96" s="114">
        <f>'Havránek'!AL71</f>
        <v>3</v>
      </c>
      <c r="D96" s="114">
        <f>'Havránek'!AM71</f>
        <v>2</v>
      </c>
    </row>
    <row r="97">
      <c r="A97" s="139">
        <v>94.0</v>
      </c>
      <c r="B97" s="140" t="str">
        <f>'Havránek'!B74</f>
        <v>Kubiš Otto</v>
      </c>
      <c r="C97" s="114">
        <f>'Havránek'!AL74</f>
        <v>3</v>
      </c>
      <c r="D97" s="114">
        <f>'Havránek'!AM74</f>
        <v>2</v>
      </c>
    </row>
    <row r="98">
      <c r="A98" s="139">
        <v>95.0</v>
      </c>
      <c r="B98" s="140" t="str">
        <f>'Havránek'!B77</f>
        <v>Bocko Petr</v>
      </c>
      <c r="C98" s="114">
        <f>'Havránek'!AL77</f>
        <v>3</v>
      </c>
      <c r="D98" s="114">
        <f>'Havránek'!AM77</f>
        <v>1</v>
      </c>
    </row>
    <row r="99">
      <c r="A99" s="139">
        <v>96.0</v>
      </c>
      <c r="B99" s="140" t="str">
        <f>'Havránek'!B86</f>
        <v>Hašpica Martin</v>
      </c>
      <c r="C99" s="114">
        <f>'Havránek'!AL86</f>
        <v>3</v>
      </c>
      <c r="D99" s="114">
        <f>'Havránek'!AM86</f>
        <v>1</v>
      </c>
    </row>
    <row r="100">
      <c r="A100" s="139">
        <v>97.0</v>
      </c>
      <c r="B100" s="140" t="str">
        <f>'Havránek'!B95</f>
        <v>Pečínka Jan</v>
      </c>
      <c r="C100" s="114">
        <f>'Havránek'!AL95</f>
        <v>3</v>
      </c>
      <c r="D100" s="114">
        <f>'Havránek'!AM95</f>
        <v>2</v>
      </c>
    </row>
    <row r="101">
      <c r="A101" s="139">
        <v>98.0</v>
      </c>
      <c r="B101" s="140" t="str">
        <f>'Havránek'!B102</f>
        <v>Kuchariková Monika</v>
      </c>
      <c r="C101" s="114">
        <f>'Havránek'!AL102</f>
        <v>3</v>
      </c>
      <c r="D101" s="114">
        <f>'Havránek'!AM102</f>
        <v>2</v>
      </c>
    </row>
    <row r="102">
      <c r="A102" s="139">
        <v>99.0</v>
      </c>
      <c r="B102" s="140" t="str">
        <f>'Havránek'!B109</f>
        <v>Michálek David</v>
      </c>
      <c r="C102" s="114">
        <f>'Havránek'!AL109</f>
        <v>3</v>
      </c>
      <c r="D102" s="114">
        <f>'Havránek'!AM109</f>
        <v>1</v>
      </c>
    </row>
    <row r="103">
      <c r="A103" s="139">
        <v>100.0</v>
      </c>
      <c r="B103" s="140" t="str">
        <f>'Havránek'!B117</f>
        <v>Koníček Filip</v>
      </c>
      <c r="C103" s="114">
        <f>'Havránek'!AL117</f>
        <v>3</v>
      </c>
      <c r="D103" s="114">
        <f>'Havránek'!AM117</f>
        <v>1</v>
      </c>
    </row>
    <row r="104">
      <c r="A104" s="139">
        <v>101.0</v>
      </c>
      <c r="B104" s="140" t="str">
        <f>'Havránek'!B118</f>
        <v>Polášek Daniel</v>
      </c>
      <c r="C104" s="114">
        <f>'Havránek'!AL118</f>
        <v>3</v>
      </c>
      <c r="D104" s="114">
        <f>'Havránek'!AM118</f>
        <v>1</v>
      </c>
    </row>
    <row r="105">
      <c r="A105" s="139">
        <v>102.0</v>
      </c>
      <c r="B105" s="140" t="str">
        <f>'Havránek'!B7</f>
        <v>Rajča Roman</v>
      </c>
      <c r="C105" s="114">
        <f>'Havránek'!AL7</f>
        <v>2</v>
      </c>
      <c r="D105" s="114">
        <f>'Havránek'!AM7</f>
        <v>1</v>
      </c>
    </row>
    <row r="106">
      <c r="A106" s="139">
        <v>103.0</v>
      </c>
      <c r="B106" s="140" t="str">
        <f>'Havránek'!B8</f>
        <v>Kašpar Jakub</v>
      </c>
      <c r="C106" s="114">
        <f>'Havránek'!AL8</f>
        <v>2</v>
      </c>
      <c r="D106" s="114">
        <f>'Havránek'!AM8</f>
        <v>1</v>
      </c>
    </row>
    <row r="107">
      <c r="A107" s="139">
        <v>104.0</v>
      </c>
      <c r="B107" s="140" t="str">
        <f>'Havránek'!B35</f>
        <v>Malurek Matěj</v>
      </c>
      <c r="C107" s="114">
        <f>'Havránek'!AL35</f>
        <v>2</v>
      </c>
      <c r="D107" s="114">
        <f>'Havránek'!AM35</f>
        <v>1</v>
      </c>
    </row>
    <row r="108">
      <c r="A108" s="139">
        <v>105.0</v>
      </c>
      <c r="B108" s="140" t="str">
        <f>'Havránek'!B37</f>
        <v>Václavíková Lucie</v>
      </c>
      <c r="C108" s="114">
        <f>'Havránek'!AL37</f>
        <v>2</v>
      </c>
      <c r="D108" s="114">
        <f>'Havránek'!AM37</f>
        <v>1</v>
      </c>
    </row>
    <row r="109">
      <c r="A109" s="139">
        <v>106.0</v>
      </c>
      <c r="B109" s="140" t="str">
        <f>'Havránek'!B60</f>
        <v>Pluskal Dalibor</v>
      </c>
      <c r="C109" s="114">
        <f>'Havránek'!AL60</f>
        <v>2</v>
      </c>
      <c r="D109" s="114">
        <f>'Havránek'!AM60</f>
        <v>1</v>
      </c>
    </row>
    <row r="110">
      <c r="A110" s="139">
        <v>107.0</v>
      </c>
      <c r="B110" s="140" t="str">
        <f>'Havránek'!B65</f>
        <v>Tvrdý Jiří</v>
      </c>
      <c r="C110" s="114">
        <f>'Havránek'!AL65</f>
        <v>2</v>
      </c>
      <c r="D110" s="114">
        <f>'Havránek'!AM65</f>
        <v>1</v>
      </c>
    </row>
    <row r="111">
      <c r="A111" s="139">
        <v>108.0</v>
      </c>
      <c r="B111" s="140" t="str">
        <f>'Havránek'!B79</f>
        <v>Nezhoda Radim</v>
      </c>
      <c r="C111" s="114">
        <f>'Havránek'!AL79</f>
        <v>2</v>
      </c>
      <c r="D111" s="114">
        <f>'Havránek'!AM79</f>
        <v>1</v>
      </c>
    </row>
    <row r="112">
      <c r="A112" s="139">
        <v>109.0</v>
      </c>
      <c r="B112" s="140" t="str">
        <f>'Havránek'!B91</f>
        <v>Šprinc Jan</v>
      </c>
      <c r="C112" s="114">
        <f>'Havránek'!AL91</f>
        <v>2</v>
      </c>
      <c r="D112" s="114">
        <f>'Havránek'!AM91</f>
        <v>1</v>
      </c>
    </row>
    <row r="113">
      <c r="A113" s="139">
        <v>110.0</v>
      </c>
      <c r="B113" s="140" t="str">
        <f>'Havránek'!B96</f>
        <v>Válek Ivan</v>
      </c>
      <c r="C113" s="114">
        <f>'Havránek'!AL96</f>
        <v>2</v>
      </c>
      <c r="D113" s="114">
        <f>'Havránek'!AM96</f>
        <v>1</v>
      </c>
    </row>
    <row r="114">
      <c r="A114" s="139">
        <v>111.0</v>
      </c>
      <c r="B114" s="140" t="str">
        <f>'Havránek'!B104</f>
        <v>Baniak Robert</v>
      </c>
      <c r="C114" s="114">
        <f>'Havránek'!AL104</f>
        <v>2</v>
      </c>
      <c r="D114" s="114">
        <f>'Havránek'!AM104</f>
        <v>1</v>
      </c>
    </row>
    <row r="115">
      <c r="A115" s="139">
        <v>112.0</v>
      </c>
      <c r="B115" s="140" t="str">
        <f>'Havránek'!B105</f>
        <v>Koller Štefan</v>
      </c>
      <c r="C115" s="114">
        <f>'Havránek'!AL105</f>
        <v>2</v>
      </c>
      <c r="D115" s="114">
        <f>'Havránek'!AM105</f>
        <v>1</v>
      </c>
    </row>
    <row r="116">
      <c r="A116" s="139">
        <v>113.0</v>
      </c>
      <c r="B116" s="140" t="str">
        <f>'Havránek'!B119</f>
        <v>Bebčák Lukáš</v>
      </c>
      <c r="C116" s="114">
        <f>'Havránek'!AL119</f>
        <v>2</v>
      </c>
      <c r="D116" s="114">
        <f>'Havránek'!AM119</f>
        <v>1</v>
      </c>
    </row>
    <row r="117">
      <c r="A117" s="139">
        <v>114.0</v>
      </c>
      <c r="B117" s="140" t="str">
        <f>'Havránek'!B125</f>
        <v>Hlaváč Daniel</v>
      </c>
      <c r="C117" s="114">
        <f>'Havránek'!AL125</f>
        <v>2</v>
      </c>
      <c r="D117" s="114">
        <f>'Havránek'!AM125</f>
        <v>1</v>
      </c>
    </row>
    <row r="118">
      <c r="A118" s="139">
        <v>115.0</v>
      </c>
      <c r="B118" s="140" t="str">
        <f>'Havránek'!B131</f>
        <v>Petrovič Daniel</v>
      </c>
      <c r="C118" s="114">
        <f>'Havránek'!AL131</f>
        <v>2</v>
      </c>
      <c r="D118" s="114">
        <f>'Havránek'!AM131</f>
        <v>1</v>
      </c>
    </row>
    <row r="119">
      <c r="A119" s="139">
        <v>116.0</v>
      </c>
      <c r="B119" s="140" t="str">
        <f>'Havránek'!B17</f>
        <v>Frais Daniel</v>
      </c>
      <c r="C119" s="114">
        <f>'Havránek'!AL17</f>
        <v>1</v>
      </c>
      <c r="D119" s="114">
        <f>'Havránek'!AM17</f>
        <v>1</v>
      </c>
    </row>
    <row r="120">
      <c r="A120" s="139">
        <v>117.0</v>
      </c>
      <c r="B120" s="140" t="str">
        <f>'Havránek'!B32</f>
        <v>Zmrzlík Daniel</v>
      </c>
      <c r="C120" s="114">
        <f>'Havránek'!AL32</f>
        <v>1</v>
      </c>
      <c r="D120" s="114">
        <f>'Havránek'!AM32</f>
        <v>1</v>
      </c>
    </row>
    <row r="121">
      <c r="A121" s="139">
        <v>118.0</v>
      </c>
      <c r="B121" s="140" t="str">
        <f>'Havránek'!B55</f>
        <v>Pluskalová Kristýna</v>
      </c>
      <c r="C121" s="114">
        <f>'Havránek'!AL55</f>
        <v>1</v>
      </c>
      <c r="D121" s="114">
        <f>'Havránek'!AM55</f>
        <v>1</v>
      </c>
    </row>
    <row r="122">
      <c r="A122" s="139">
        <v>119.0</v>
      </c>
      <c r="B122" s="140" t="str">
        <f>'Havránek'!B56</f>
        <v>Stolař Lukáš</v>
      </c>
      <c r="C122" s="114">
        <f>'Havránek'!AL56</f>
        <v>1</v>
      </c>
      <c r="D122" s="114">
        <f>'Havránek'!AM56</f>
        <v>1</v>
      </c>
    </row>
    <row r="123">
      <c r="A123" s="139">
        <v>120.0</v>
      </c>
      <c r="B123" s="140" t="str">
        <f>'Havránek'!B59</f>
        <v>Venclová Petra</v>
      </c>
      <c r="C123" s="114">
        <f>'Havránek'!AL59</f>
        <v>1</v>
      </c>
      <c r="D123" s="114">
        <f>'Havránek'!AM59</f>
        <v>1</v>
      </c>
    </row>
    <row r="124">
      <c r="A124" s="139">
        <v>121.0</v>
      </c>
      <c r="B124" s="140" t="str">
        <f>'Havránek'!B72</f>
        <v>Ilyenin Marek</v>
      </c>
      <c r="C124" s="114">
        <f>'Havránek'!AL72</f>
        <v>1</v>
      </c>
      <c r="D124" s="114">
        <f>'Havránek'!AM72</f>
        <v>1</v>
      </c>
    </row>
    <row r="125">
      <c r="A125" s="139">
        <v>122.0</v>
      </c>
      <c r="B125" s="140" t="str">
        <f>'Havránek'!B82</f>
        <v>Harazim Dominik</v>
      </c>
      <c r="C125" s="114">
        <f>'Havránek'!AL82</f>
        <v>1</v>
      </c>
      <c r="D125" s="114">
        <f>'Havránek'!AM82</f>
        <v>1</v>
      </c>
    </row>
    <row r="126">
      <c r="A126" s="139">
        <v>123.0</v>
      </c>
      <c r="B126" s="140" t="str">
        <f>'Havránek'!B85</f>
        <v>Kaliský Nicolas</v>
      </c>
      <c r="C126" s="114">
        <f>'Havránek'!AL85</f>
        <v>1</v>
      </c>
      <c r="D126" s="114">
        <f>'Havránek'!AM85</f>
        <v>1</v>
      </c>
    </row>
    <row r="127">
      <c r="A127" s="139">
        <v>124.0</v>
      </c>
      <c r="B127" s="140" t="str">
        <f>'Havránek'!B89</f>
        <v>Kaska Radek</v>
      </c>
      <c r="C127" s="114">
        <f>'Havránek'!AL89</f>
        <v>1</v>
      </c>
      <c r="D127" s="114">
        <f>'Havránek'!AM89</f>
        <v>1</v>
      </c>
    </row>
    <row r="128">
      <c r="A128" s="139">
        <v>125.0</v>
      </c>
      <c r="B128" s="140" t="str">
        <f>'Havránek'!B113</f>
        <v>Chromík Martin</v>
      </c>
      <c r="C128" s="114">
        <f>'Havránek'!AL113</f>
        <v>1</v>
      </c>
      <c r="D128" s="114">
        <f>'Havránek'!AM113</f>
        <v>1</v>
      </c>
    </row>
    <row r="129">
      <c r="A129" s="139">
        <v>126.0</v>
      </c>
      <c r="B129" s="140" t="str">
        <f>'Havránek'!B115</f>
        <v>Polášek Tomáš</v>
      </c>
      <c r="C129" s="114">
        <f>'Havránek'!AL115</f>
        <v>1</v>
      </c>
      <c r="D129" s="114">
        <f>'Havránek'!AM115</f>
        <v>1</v>
      </c>
    </row>
    <row r="130">
      <c r="A130" s="139">
        <v>127.0</v>
      </c>
      <c r="B130" s="140" t="str">
        <f>'Havránek'!B116</f>
        <v>Hirner Silvestr</v>
      </c>
      <c r="C130" s="114">
        <f>'Havránek'!AL116</f>
        <v>1</v>
      </c>
      <c r="D130" s="114">
        <f>'Havránek'!AM116</f>
        <v>1</v>
      </c>
    </row>
    <row r="131">
      <c r="A131" s="139">
        <v>128.0</v>
      </c>
      <c r="B131" s="140" t="str">
        <f>'Havránek'!B124</f>
        <v>Staněk David</v>
      </c>
      <c r="C131" s="114">
        <f>'Havránek'!AL124</f>
        <v>1</v>
      </c>
      <c r="D131" s="114">
        <f>'Havránek'!AM124</f>
        <v>1</v>
      </c>
    </row>
    <row r="132">
      <c r="A132" s="139">
        <v>129.0</v>
      </c>
      <c r="B132" s="140" t="str">
        <f>'Havránek'!B130</f>
        <v>Kaliská Natalie</v>
      </c>
      <c r="C132" s="114">
        <f>'Havránek'!AL130</f>
        <v>1</v>
      </c>
      <c r="D132" s="114">
        <f>'Havránek'!AM130</f>
        <v>1</v>
      </c>
    </row>
    <row r="133">
      <c r="A133" s="139">
        <v>130.0</v>
      </c>
      <c r="B133" s="140" t="str">
        <f>'Havránek'!B132</f>
        <v>Lipták Michal</v>
      </c>
      <c r="C133" s="114">
        <f>'Havránek'!AL132</f>
        <v>1</v>
      </c>
      <c r="D133" s="114">
        <f>'Havránek'!AM132</f>
        <v>1</v>
      </c>
    </row>
    <row r="134">
      <c r="A134" s="162">
        <v>131.0</v>
      </c>
      <c r="B134" s="140" t="str">
        <f>'Havránek'!B133</f>
        <v>Pondová Andrea</v>
      </c>
      <c r="C134" s="114">
        <f>'Havránek'!AL133</f>
        <v>2</v>
      </c>
      <c r="D134" s="114">
        <f>'Havránek'!AM133</f>
        <v>1</v>
      </c>
    </row>
    <row r="135">
      <c r="A135" s="162">
        <v>132.0</v>
      </c>
      <c r="B135" s="140" t="str">
        <f>'Havránek'!B134</f>
        <v>Florián Přemysl</v>
      </c>
      <c r="C135" s="114">
        <f>'Havránek'!AL134</f>
        <v>2</v>
      </c>
      <c r="D135" s="114">
        <f>'Havránek'!AM134</f>
        <v>1</v>
      </c>
    </row>
    <row r="136">
      <c r="A136" s="162">
        <v>133.0</v>
      </c>
      <c r="B136" s="140" t="str">
        <f>'Havránek'!B135</f>
        <v>Motyka Jan</v>
      </c>
      <c r="C136" s="114">
        <f>'Havránek'!AL135</f>
        <v>2</v>
      </c>
      <c r="D136" s="114">
        <f>'Havránek'!AM135</f>
        <v>1</v>
      </c>
    </row>
    <row r="137">
      <c r="A137" s="162">
        <v>134.0</v>
      </c>
      <c r="B137" s="140" t="str">
        <f>'Havránek'!B136</f>
        <v>Ujčík Petr</v>
      </c>
      <c r="C137" s="114">
        <f>'Havránek'!AL136</f>
        <v>3</v>
      </c>
      <c r="D137" s="114">
        <f>'Havránek'!AM136</f>
        <v>1</v>
      </c>
    </row>
    <row r="138">
      <c r="A138" s="162">
        <v>135.0</v>
      </c>
      <c r="B138" s="140" t="str">
        <f>'Havránek'!B137</f>
        <v>Krčmář David</v>
      </c>
      <c r="C138" s="114">
        <f>'Havránek'!AL137</f>
        <v>6</v>
      </c>
      <c r="D138" s="114">
        <f>'Havránek'!AM137</f>
        <v>1</v>
      </c>
    </row>
    <row r="139">
      <c r="A139" s="162">
        <v>136.0</v>
      </c>
      <c r="B139" s="140" t="str">
        <f>'Havránek'!B138</f>
        <v>Mušuka Marcel</v>
      </c>
      <c r="C139" s="114">
        <f>'Havránek'!AL138</f>
        <v>9</v>
      </c>
      <c r="D139" s="114">
        <f>'Havránek'!AM138</f>
        <v>1</v>
      </c>
    </row>
    <row r="140">
      <c r="A140" s="162">
        <v>137.0</v>
      </c>
      <c r="B140" s="140" t="str">
        <f>'Havránek'!B139</f>
        <v/>
      </c>
      <c r="C140" s="114">
        <f>'Havránek'!AL139</f>
        <v>0</v>
      </c>
      <c r="D140" s="114">
        <f>'Havránek'!AM139</f>
        <v>0</v>
      </c>
    </row>
    <row r="141">
      <c r="A141" s="162">
        <v>138.0</v>
      </c>
      <c r="B141" s="140" t="str">
        <f>'Havránek'!B140</f>
        <v/>
      </c>
      <c r="C141" s="114">
        <f>'Havránek'!AL140</f>
        <v>0</v>
      </c>
      <c r="D141" s="114">
        <f>'Havránek'!AM140</f>
        <v>0</v>
      </c>
    </row>
    <row r="142">
      <c r="A142" s="162">
        <v>139.0</v>
      </c>
      <c r="B142" s="140" t="str">
        <f>'Havránek'!B141</f>
        <v/>
      </c>
      <c r="C142" s="114">
        <f>'Havránek'!AL141</f>
        <v>0</v>
      </c>
      <c r="D142" s="114">
        <f>'Havránek'!AM141</f>
        <v>0</v>
      </c>
    </row>
    <row r="143">
      <c r="B143" s="89"/>
      <c r="C143" s="163">
        <f t="shared" ref="C143:D143" si="5">SUM(C4:C142)</f>
        <v>2145</v>
      </c>
      <c r="D143" s="163">
        <f t="shared" si="5"/>
        <v>607</v>
      </c>
    </row>
    <row r="144">
      <c r="B144" s="89"/>
    </row>
    <row r="145">
      <c r="B145" s="89"/>
    </row>
    <row r="146">
      <c r="B146" s="89"/>
    </row>
    <row r="147">
      <c r="B147" s="89"/>
    </row>
    <row r="148">
      <c r="B148" s="89"/>
    </row>
    <row r="149">
      <c r="B149" s="89"/>
    </row>
    <row r="150">
      <c r="B150" s="89"/>
    </row>
    <row r="151">
      <c r="B151" s="89"/>
    </row>
    <row r="152">
      <c r="B152" s="89"/>
    </row>
    <row r="153">
      <c r="B153" s="89"/>
    </row>
    <row r="154">
      <c r="B154" s="89"/>
    </row>
    <row r="155">
      <c r="B155" s="89"/>
    </row>
    <row r="156">
      <c r="B156" s="89"/>
    </row>
    <row r="157">
      <c r="B157" s="89"/>
    </row>
    <row r="158">
      <c r="B158" s="89"/>
    </row>
    <row r="159">
      <c r="B159" s="89"/>
    </row>
    <row r="160">
      <c r="B160" s="89"/>
    </row>
    <row r="161">
      <c r="B161" s="89"/>
    </row>
    <row r="162">
      <c r="B162" s="89"/>
    </row>
    <row r="163">
      <c r="B163" s="89"/>
    </row>
    <row r="164">
      <c r="B164" s="89"/>
    </row>
    <row r="165">
      <c r="B165" s="89"/>
    </row>
    <row r="166">
      <c r="B166" s="89"/>
    </row>
    <row r="167">
      <c r="B167" s="89"/>
    </row>
    <row r="168">
      <c r="B168" s="89"/>
    </row>
    <row r="169">
      <c r="B169" s="89"/>
    </row>
    <row r="170">
      <c r="B170" s="89"/>
    </row>
    <row r="171">
      <c r="B171" s="89"/>
    </row>
    <row r="172">
      <c r="B172" s="89"/>
    </row>
    <row r="173">
      <c r="B173" s="89"/>
    </row>
    <row r="174">
      <c r="B174" s="89"/>
    </row>
    <row r="175">
      <c r="B175" s="89"/>
    </row>
    <row r="176">
      <c r="B176" s="89"/>
    </row>
    <row r="177">
      <c r="B177" s="89"/>
    </row>
    <row r="178">
      <c r="B178" s="89"/>
    </row>
    <row r="179">
      <c r="B179" s="89"/>
    </row>
    <row r="180">
      <c r="B180" s="89"/>
    </row>
    <row r="181">
      <c r="B181" s="89"/>
    </row>
    <row r="182">
      <c r="B182" s="89"/>
    </row>
    <row r="183">
      <c r="B183" s="89"/>
    </row>
    <row r="184">
      <c r="B184" s="89"/>
    </row>
    <row r="185">
      <c r="B185" s="89"/>
    </row>
    <row r="186">
      <c r="B186" s="89"/>
    </row>
    <row r="187">
      <c r="B187" s="89"/>
    </row>
    <row r="188">
      <c r="B188" s="89"/>
    </row>
    <row r="189">
      <c r="B189" s="89"/>
    </row>
    <row r="190">
      <c r="B190" s="89"/>
    </row>
    <row r="191">
      <c r="B191" s="89"/>
    </row>
    <row r="192">
      <c r="B192" s="89"/>
    </row>
    <row r="193">
      <c r="B193" s="89"/>
    </row>
    <row r="194">
      <c r="B194" s="89"/>
    </row>
    <row r="195">
      <c r="B195" s="89"/>
    </row>
    <row r="196">
      <c r="B196" s="89"/>
    </row>
    <row r="197">
      <c r="B197" s="89"/>
    </row>
    <row r="198">
      <c r="B198" s="89"/>
    </row>
    <row r="199">
      <c r="B199" s="89"/>
    </row>
    <row r="200">
      <c r="B200" s="89"/>
    </row>
    <row r="201">
      <c r="B201" s="89"/>
    </row>
    <row r="202">
      <c r="B202" s="89"/>
    </row>
    <row r="203">
      <c r="B203" s="89"/>
    </row>
    <row r="204">
      <c r="B204" s="89"/>
    </row>
    <row r="205">
      <c r="B205" s="89"/>
    </row>
    <row r="206">
      <c r="B206" s="89"/>
    </row>
    <row r="207">
      <c r="B207" s="89"/>
    </row>
    <row r="208">
      <c r="B208" s="89"/>
    </row>
    <row r="209">
      <c r="B209" s="89"/>
    </row>
    <row r="210">
      <c r="B210" s="89"/>
    </row>
    <row r="211">
      <c r="B211" s="89"/>
    </row>
    <row r="212">
      <c r="B212" s="89"/>
    </row>
    <row r="213">
      <c r="B213" s="89"/>
    </row>
    <row r="214">
      <c r="B214" s="89"/>
    </row>
    <row r="215">
      <c r="B215" s="89"/>
    </row>
    <row r="216">
      <c r="B216" s="89"/>
    </row>
    <row r="217">
      <c r="B217" s="89"/>
    </row>
    <row r="218">
      <c r="B218" s="89"/>
    </row>
    <row r="219">
      <c r="B219" s="89"/>
    </row>
    <row r="220">
      <c r="B220" s="89"/>
    </row>
    <row r="221">
      <c r="B221" s="89"/>
    </row>
    <row r="222">
      <c r="B222" s="89"/>
    </row>
    <row r="223">
      <c r="B223" s="89"/>
    </row>
    <row r="224">
      <c r="B224" s="89"/>
    </row>
    <row r="225">
      <c r="B225" s="89"/>
    </row>
    <row r="226">
      <c r="B226" s="89"/>
    </row>
    <row r="227">
      <c r="B227" s="89"/>
    </row>
    <row r="228">
      <c r="B228" s="89"/>
    </row>
    <row r="229">
      <c r="B229" s="89"/>
    </row>
    <row r="230">
      <c r="B230" s="89"/>
    </row>
    <row r="231">
      <c r="B231" s="89"/>
    </row>
    <row r="232">
      <c r="B232" s="89"/>
    </row>
    <row r="233">
      <c r="B233" s="89"/>
    </row>
    <row r="234">
      <c r="B234" s="89"/>
    </row>
    <row r="235">
      <c r="B235" s="89"/>
    </row>
    <row r="236">
      <c r="B236" s="89"/>
    </row>
    <row r="237">
      <c r="B237" s="89"/>
    </row>
    <row r="238">
      <c r="B238" s="89"/>
    </row>
    <row r="239">
      <c r="B239" s="89"/>
    </row>
    <row r="240">
      <c r="B240" s="89"/>
    </row>
    <row r="241">
      <c r="B241" s="89"/>
    </row>
    <row r="242">
      <c r="B242" s="89"/>
    </row>
    <row r="243">
      <c r="B243" s="89"/>
    </row>
    <row r="244">
      <c r="B244" s="89"/>
    </row>
    <row r="245">
      <c r="B245" s="89"/>
    </row>
    <row r="246">
      <c r="B246" s="89"/>
    </row>
    <row r="247">
      <c r="B247" s="89"/>
    </row>
    <row r="248">
      <c r="B248" s="89"/>
    </row>
    <row r="249">
      <c r="B249" s="89"/>
    </row>
    <row r="250">
      <c r="B250" s="89"/>
    </row>
    <row r="251">
      <c r="B251" s="89"/>
    </row>
    <row r="252">
      <c r="B252" s="89"/>
    </row>
    <row r="253">
      <c r="B253" s="89"/>
    </row>
    <row r="254">
      <c r="B254" s="89"/>
    </row>
    <row r="255">
      <c r="B255" s="89"/>
    </row>
    <row r="256">
      <c r="B256" s="89"/>
    </row>
    <row r="257">
      <c r="B257" s="89"/>
    </row>
    <row r="258">
      <c r="B258" s="89"/>
    </row>
    <row r="259">
      <c r="B259" s="89"/>
    </row>
    <row r="260">
      <c r="B260" s="89"/>
    </row>
    <row r="261">
      <c r="B261" s="89"/>
    </row>
    <row r="262">
      <c r="B262" s="89"/>
    </row>
    <row r="263">
      <c r="B263" s="89"/>
    </row>
    <row r="264">
      <c r="B264" s="89"/>
    </row>
    <row r="265">
      <c r="B265" s="89"/>
    </row>
    <row r="266">
      <c r="B266" s="89"/>
    </row>
    <row r="267">
      <c r="B267" s="89"/>
    </row>
    <row r="268">
      <c r="B268" s="89"/>
    </row>
    <row r="269">
      <c r="B269" s="89"/>
    </row>
    <row r="270">
      <c r="B270" s="89"/>
    </row>
    <row r="271">
      <c r="B271" s="89"/>
    </row>
    <row r="272">
      <c r="B272" s="89"/>
    </row>
    <row r="273">
      <c r="B273" s="89"/>
    </row>
    <row r="274">
      <c r="B274" s="89"/>
    </row>
    <row r="275">
      <c r="B275" s="89"/>
    </row>
    <row r="276">
      <c r="B276" s="89"/>
    </row>
    <row r="277">
      <c r="B277" s="89"/>
    </row>
    <row r="278">
      <c r="B278" s="89"/>
    </row>
    <row r="279">
      <c r="B279" s="89"/>
    </row>
    <row r="280">
      <c r="B280" s="89"/>
    </row>
    <row r="281">
      <c r="B281" s="89"/>
    </row>
    <row r="282">
      <c r="B282" s="89"/>
    </row>
    <row r="283">
      <c r="B283" s="89"/>
    </row>
    <row r="284">
      <c r="B284" s="89"/>
    </row>
    <row r="285">
      <c r="B285" s="89"/>
    </row>
    <row r="286">
      <c r="B286" s="89"/>
    </row>
    <row r="287">
      <c r="B287" s="89"/>
    </row>
    <row r="288">
      <c r="B288" s="89"/>
    </row>
    <row r="289">
      <c r="B289" s="89"/>
    </row>
    <row r="290">
      <c r="B290" s="89"/>
    </row>
    <row r="291">
      <c r="B291" s="89"/>
    </row>
    <row r="292">
      <c r="B292" s="89"/>
    </row>
    <row r="293">
      <c r="B293" s="89"/>
    </row>
    <row r="294">
      <c r="B294" s="89"/>
    </row>
    <row r="295">
      <c r="B295" s="89"/>
    </row>
    <row r="296">
      <c r="B296" s="89"/>
    </row>
    <row r="297">
      <c r="B297" s="89"/>
    </row>
    <row r="298">
      <c r="B298" s="89"/>
    </row>
    <row r="299">
      <c r="B299" s="89"/>
    </row>
    <row r="300">
      <c r="B300" s="89"/>
    </row>
    <row r="301">
      <c r="B301" s="89"/>
    </row>
    <row r="302">
      <c r="B302" s="89"/>
    </row>
    <row r="303">
      <c r="B303" s="89"/>
    </row>
    <row r="304">
      <c r="B304" s="89"/>
    </row>
    <row r="305">
      <c r="B305" s="89"/>
    </row>
    <row r="306">
      <c r="B306" s="89"/>
    </row>
    <row r="307">
      <c r="B307" s="89"/>
    </row>
    <row r="308">
      <c r="B308" s="89"/>
    </row>
    <row r="309">
      <c r="B309" s="89"/>
    </row>
    <row r="310">
      <c r="B310" s="89"/>
    </row>
    <row r="311">
      <c r="B311" s="89"/>
    </row>
    <row r="312">
      <c r="B312" s="89"/>
    </row>
    <row r="313">
      <c r="B313" s="89"/>
    </row>
    <row r="314">
      <c r="B314" s="89"/>
    </row>
    <row r="315">
      <c r="B315" s="89"/>
    </row>
    <row r="316">
      <c r="B316" s="89"/>
    </row>
    <row r="317">
      <c r="B317" s="89"/>
    </row>
    <row r="318">
      <c r="B318" s="89"/>
    </row>
    <row r="319">
      <c r="B319" s="89"/>
    </row>
    <row r="320">
      <c r="B320" s="89"/>
    </row>
    <row r="321">
      <c r="B321" s="89"/>
    </row>
    <row r="322">
      <c r="B322" s="89"/>
    </row>
    <row r="323">
      <c r="B323" s="89"/>
    </row>
    <row r="324">
      <c r="B324" s="89"/>
    </row>
    <row r="325">
      <c r="B325" s="89"/>
    </row>
    <row r="326">
      <c r="B326" s="89"/>
    </row>
    <row r="327">
      <c r="B327" s="89"/>
    </row>
    <row r="328">
      <c r="B328" s="89"/>
    </row>
    <row r="329">
      <c r="B329" s="89"/>
    </row>
    <row r="330">
      <c r="B330" s="89"/>
    </row>
    <row r="331">
      <c r="B331" s="89"/>
    </row>
    <row r="332">
      <c r="B332" s="89"/>
    </row>
    <row r="333">
      <c r="B333" s="89"/>
    </row>
    <row r="334">
      <c r="B334" s="89"/>
    </row>
    <row r="335">
      <c r="B335" s="89"/>
    </row>
    <row r="336">
      <c r="B336" s="89"/>
    </row>
    <row r="337">
      <c r="B337" s="89"/>
    </row>
    <row r="338">
      <c r="B338" s="89"/>
    </row>
    <row r="339">
      <c r="B339" s="89"/>
    </row>
    <row r="340">
      <c r="B340" s="89"/>
    </row>
    <row r="341">
      <c r="B341" s="89"/>
    </row>
    <row r="342">
      <c r="B342" s="89"/>
    </row>
    <row r="343">
      <c r="B343" s="89"/>
    </row>
    <row r="344">
      <c r="B344" s="89"/>
    </row>
    <row r="345">
      <c r="B345" s="89"/>
    </row>
    <row r="346">
      <c r="B346" s="89"/>
    </row>
    <row r="347">
      <c r="B347" s="89"/>
    </row>
    <row r="348">
      <c r="B348" s="89"/>
    </row>
    <row r="349">
      <c r="B349" s="89"/>
    </row>
    <row r="350">
      <c r="B350" s="89"/>
    </row>
    <row r="351">
      <c r="B351" s="89"/>
    </row>
    <row r="352">
      <c r="B352" s="89"/>
    </row>
    <row r="353">
      <c r="B353" s="89"/>
    </row>
    <row r="354">
      <c r="B354" s="89"/>
    </row>
    <row r="355">
      <c r="B355" s="89"/>
    </row>
    <row r="356">
      <c r="B356" s="89"/>
    </row>
    <row r="357">
      <c r="B357" s="89"/>
    </row>
    <row r="358">
      <c r="B358" s="89"/>
    </row>
    <row r="359">
      <c r="B359" s="89"/>
    </row>
    <row r="360">
      <c r="B360" s="89"/>
    </row>
    <row r="361">
      <c r="B361" s="89"/>
    </row>
    <row r="362">
      <c r="B362" s="89"/>
    </row>
    <row r="363">
      <c r="B363" s="89"/>
    </row>
    <row r="364">
      <c r="B364" s="89"/>
    </row>
    <row r="365">
      <c r="B365" s="89"/>
    </row>
    <row r="366">
      <c r="B366" s="89"/>
    </row>
    <row r="367">
      <c r="B367" s="89"/>
    </row>
    <row r="368">
      <c r="B368" s="89"/>
    </row>
    <row r="369">
      <c r="B369" s="89"/>
    </row>
    <row r="370">
      <c r="B370" s="89"/>
    </row>
    <row r="371">
      <c r="B371" s="89"/>
    </row>
    <row r="372">
      <c r="B372" s="89"/>
    </row>
    <row r="373">
      <c r="B373" s="89"/>
    </row>
    <row r="374">
      <c r="B374" s="89"/>
    </row>
    <row r="375">
      <c r="B375" s="89"/>
    </row>
    <row r="376">
      <c r="B376" s="89"/>
    </row>
    <row r="377">
      <c r="B377" s="89"/>
    </row>
    <row r="378">
      <c r="B378" s="89"/>
    </row>
    <row r="379">
      <c r="B379" s="89"/>
    </row>
    <row r="380">
      <c r="B380" s="89"/>
    </row>
    <row r="381">
      <c r="B381" s="89"/>
    </row>
    <row r="382">
      <c r="B382" s="89"/>
    </row>
    <row r="383">
      <c r="B383" s="89"/>
    </row>
    <row r="384">
      <c r="B384" s="89"/>
    </row>
    <row r="385">
      <c r="B385" s="89"/>
    </row>
    <row r="386">
      <c r="B386" s="89"/>
    </row>
    <row r="387">
      <c r="B387" s="89"/>
    </row>
    <row r="388">
      <c r="B388" s="89"/>
    </row>
    <row r="389">
      <c r="B389" s="89"/>
    </row>
    <row r="390">
      <c r="B390" s="89"/>
    </row>
    <row r="391">
      <c r="B391" s="89"/>
    </row>
    <row r="392">
      <c r="B392" s="89"/>
    </row>
    <row r="393">
      <c r="B393" s="89"/>
    </row>
    <row r="394">
      <c r="B394" s="89"/>
    </row>
    <row r="395">
      <c r="B395" s="89"/>
    </row>
    <row r="396">
      <c r="B396" s="89"/>
    </row>
    <row r="397">
      <c r="B397" s="89"/>
    </row>
    <row r="398">
      <c r="B398" s="89"/>
    </row>
    <row r="399">
      <c r="B399" s="89"/>
    </row>
    <row r="400">
      <c r="B400" s="89"/>
    </row>
    <row r="401">
      <c r="B401" s="89"/>
    </row>
    <row r="402">
      <c r="B402" s="89"/>
    </row>
    <row r="403">
      <c r="B403" s="89"/>
    </row>
    <row r="404">
      <c r="B404" s="89"/>
    </row>
    <row r="405">
      <c r="B405" s="89"/>
    </row>
    <row r="406">
      <c r="B406" s="89"/>
    </row>
    <row r="407">
      <c r="B407" s="89"/>
    </row>
    <row r="408">
      <c r="B408" s="89"/>
    </row>
    <row r="409">
      <c r="B409" s="89"/>
    </row>
    <row r="410">
      <c r="B410" s="89"/>
    </row>
    <row r="411">
      <c r="B411" s="89"/>
    </row>
    <row r="412">
      <c r="B412" s="89"/>
    </row>
    <row r="413">
      <c r="B413" s="89"/>
    </row>
    <row r="414">
      <c r="B414" s="89"/>
    </row>
    <row r="415">
      <c r="B415" s="89"/>
    </row>
    <row r="416">
      <c r="B416" s="89"/>
    </row>
    <row r="417">
      <c r="B417" s="89"/>
    </row>
    <row r="418">
      <c r="B418" s="89"/>
    </row>
    <row r="419">
      <c r="B419" s="89"/>
    </row>
    <row r="420">
      <c r="B420" s="89"/>
    </row>
    <row r="421">
      <c r="B421" s="89"/>
    </row>
    <row r="422">
      <c r="B422" s="89"/>
    </row>
    <row r="423">
      <c r="B423" s="89"/>
    </row>
    <row r="424">
      <c r="B424" s="89"/>
    </row>
    <row r="425">
      <c r="B425" s="89"/>
    </row>
    <row r="426">
      <c r="B426" s="89"/>
    </row>
    <row r="427">
      <c r="B427" s="89"/>
    </row>
    <row r="428">
      <c r="B428" s="89"/>
    </row>
    <row r="429">
      <c r="B429" s="89"/>
    </row>
    <row r="430">
      <c r="B430" s="89"/>
    </row>
    <row r="431">
      <c r="B431" s="89"/>
    </row>
    <row r="432">
      <c r="B432" s="89"/>
    </row>
    <row r="433">
      <c r="B433" s="89"/>
    </row>
    <row r="434">
      <c r="B434" s="89"/>
    </row>
    <row r="435">
      <c r="B435" s="89"/>
    </row>
    <row r="436">
      <c r="B436" s="89"/>
    </row>
    <row r="437">
      <c r="B437" s="89"/>
    </row>
    <row r="438">
      <c r="B438" s="89"/>
    </row>
    <row r="439">
      <c r="B439" s="89"/>
    </row>
    <row r="440">
      <c r="B440" s="89"/>
    </row>
    <row r="441">
      <c r="B441" s="89"/>
    </row>
    <row r="442">
      <c r="B442" s="89"/>
    </row>
    <row r="443">
      <c r="B443" s="89"/>
    </row>
    <row r="444">
      <c r="B444" s="89"/>
    </row>
    <row r="445">
      <c r="B445" s="89"/>
    </row>
    <row r="446">
      <c r="B446" s="89"/>
    </row>
    <row r="447">
      <c r="B447" s="89"/>
    </row>
    <row r="448">
      <c r="B448" s="89"/>
    </row>
    <row r="449">
      <c r="B449" s="89"/>
    </row>
    <row r="450">
      <c r="B450" s="89"/>
    </row>
    <row r="451">
      <c r="B451" s="89"/>
    </row>
    <row r="452">
      <c r="B452" s="89"/>
    </row>
    <row r="453">
      <c r="B453" s="89"/>
    </row>
    <row r="454">
      <c r="B454" s="89"/>
    </row>
    <row r="455">
      <c r="B455" s="89"/>
    </row>
    <row r="456">
      <c r="B456" s="89"/>
    </row>
    <row r="457">
      <c r="B457" s="89"/>
    </row>
    <row r="458">
      <c r="B458" s="89"/>
    </row>
    <row r="459">
      <c r="B459" s="89"/>
    </row>
    <row r="460">
      <c r="B460" s="89"/>
    </row>
    <row r="461">
      <c r="B461" s="89"/>
    </row>
    <row r="462">
      <c r="B462" s="89"/>
    </row>
    <row r="463">
      <c r="B463" s="89"/>
    </row>
    <row r="464">
      <c r="B464" s="89"/>
    </row>
    <row r="465">
      <c r="B465" s="89"/>
    </row>
    <row r="466">
      <c r="B466" s="89"/>
    </row>
    <row r="467">
      <c r="B467" s="89"/>
    </row>
    <row r="468">
      <c r="B468" s="89"/>
    </row>
    <row r="469">
      <c r="B469" s="89"/>
    </row>
    <row r="470">
      <c r="B470" s="89"/>
    </row>
    <row r="471">
      <c r="B471" s="89"/>
    </row>
    <row r="472">
      <c r="B472" s="89"/>
    </row>
    <row r="473">
      <c r="B473" s="89"/>
    </row>
    <row r="474">
      <c r="B474" s="89"/>
    </row>
    <row r="475">
      <c r="B475" s="89"/>
    </row>
    <row r="476">
      <c r="B476" s="89"/>
    </row>
    <row r="477">
      <c r="B477" s="89"/>
    </row>
    <row r="478">
      <c r="B478" s="89"/>
    </row>
    <row r="479">
      <c r="B479" s="89"/>
    </row>
    <row r="480">
      <c r="B480" s="89"/>
    </row>
    <row r="481">
      <c r="B481" s="89"/>
    </row>
    <row r="482">
      <c r="B482" s="89"/>
    </row>
    <row r="483">
      <c r="B483" s="89"/>
    </row>
    <row r="484">
      <c r="B484" s="89"/>
    </row>
    <row r="485">
      <c r="B485" s="89"/>
    </row>
    <row r="486">
      <c r="B486" s="89"/>
    </row>
    <row r="487">
      <c r="B487" s="89"/>
    </row>
    <row r="488">
      <c r="B488" s="89"/>
    </row>
    <row r="489">
      <c r="B489" s="89"/>
    </row>
    <row r="490">
      <c r="B490" s="89"/>
    </row>
    <row r="491">
      <c r="B491" s="89"/>
    </row>
    <row r="492">
      <c r="B492" s="89"/>
    </row>
    <row r="493">
      <c r="B493" s="89"/>
    </row>
    <row r="494">
      <c r="B494" s="89"/>
    </row>
    <row r="495">
      <c r="B495" s="89"/>
    </row>
    <row r="496">
      <c r="B496" s="89"/>
    </row>
    <row r="497">
      <c r="B497" s="89"/>
    </row>
    <row r="498">
      <c r="B498" s="89"/>
    </row>
    <row r="499">
      <c r="B499" s="89"/>
    </row>
    <row r="500">
      <c r="B500" s="89"/>
    </row>
    <row r="501">
      <c r="B501" s="89"/>
    </row>
    <row r="502">
      <c r="B502" s="89"/>
    </row>
    <row r="503">
      <c r="B503" s="89"/>
    </row>
    <row r="504">
      <c r="B504" s="89"/>
    </row>
    <row r="505">
      <c r="B505" s="89"/>
    </row>
    <row r="506">
      <c r="B506" s="89"/>
    </row>
    <row r="507">
      <c r="B507" s="89"/>
    </row>
    <row r="508">
      <c r="B508" s="89"/>
    </row>
    <row r="509">
      <c r="B509" s="89"/>
    </row>
    <row r="510">
      <c r="B510" s="89"/>
    </row>
    <row r="511">
      <c r="B511" s="89"/>
    </row>
    <row r="512">
      <c r="B512" s="89"/>
    </row>
    <row r="513">
      <c r="B513" s="89"/>
    </row>
    <row r="514">
      <c r="B514" s="89"/>
    </row>
    <row r="515">
      <c r="B515" s="89"/>
    </row>
    <row r="516">
      <c r="B516" s="89"/>
    </row>
    <row r="517">
      <c r="B517" s="89"/>
    </row>
    <row r="518">
      <c r="B518" s="89"/>
    </row>
    <row r="519">
      <c r="B519" s="89"/>
    </row>
    <row r="520">
      <c r="B520" s="89"/>
    </row>
    <row r="521">
      <c r="B521" s="89"/>
    </row>
    <row r="522">
      <c r="B522" s="89"/>
    </row>
    <row r="523">
      <c r="B523" s="89"/>
    </row>
    <row r="524">
      <c r="B524" s="89"/>
    </row>
    <row r="525">
      <c r="B525" s="89"/>
    </row>
    <row r="526">
      <c r="B526" s="89"/>
    </row>
    <row r="527">
      <c r="B527" s="89"/>
    </row>
    <row r="528">
      <c r="B528" s="89"/>
    </row>
    <row r="529">
      <c r="B529" s="89"/>
    </row>
    <row r="530">
      <c r="B530" s="89"/>
    </row>
    <row r="531">
      <c r="B531" s="89"/>
    </row>
    <row r="532">
      <c r="B532" s="89"/>
    </row>
    <row r="533">
      <c r="B533" s="89"/>
    </row>
    <row r="534">
      <c r="B534" s="89"/>
    </row>
    <row r="535">
      <c r="B535" s="89"/>
    </row>
    <row r="536">
      <c r="B536" s="89"/>
    </row>
    <row r="537">
      <c r="B537" s="89"/>
    </row>
    <row r="538">
      <c r="B538" s="89"/>
    </row>
    <row r="539">
      <c r="B539" s="89"/>
    </row>
    <row r="540">
      <c r="B540" s="89"/>
    </row>
    <row r="541">
      <c r="B541" s="89"/>
    </row>
    <row r="542">
      <c r="B542" s="89"/>
    </row>
    <row r="543">
      <c r="B543" s="89"/>
    </row>
    <row r="544">
      <c r="B544" s="89"/>
    </row>
    <row r="545">
      <c r="B545" s="89"/>
    </row>
    <row r="546">
      <c r="B546" s="89"/>
    </row>
    <row r="547">
      <c r="B547" s="89"/>
    </row>
    <row r="548">
      <c r="B548" s="89"/>
    </row>
    <row r="549">
      <c r="B549" s="89"/>
    </row>
    <row r="550">
      <c r="B550" s="89"/>
    </row>
    <row r="551">
      <c r="B551" s="89"/>
    </row>
    <row r="552">
      <c r="B552" s="89"/>
    </row>
    <row r="553">
      <c r="B553" s="89"/>
    </row>
    <row r="554">
      <c r="B554" s="89"/>
    </row>
    <row r="555">
      <c r="B555" s="89"/>
    </row>
    <row r="556">
      <c r="B556" s="89"/>
    </row>
    <row r="557">
      <c r="B557" s="89"/>
    </row>
    <row r="558">
      <c r="B558" s="89"/>
    </row>
    <row r="559">
      <c r="B559" s="89"/>
    </row>
    <row r="560">
      <c r="B560" s="89"/>
    </row>
    <row r="561">
      <c r="B561" s="89"/>
    </row>
    <row r="562">
      <c r="B562" s="89"/>
    </row>
    <row r="563">
      <c r="B563" s="89"/>
    </row>
    <row r="564">
      <c r="B564" s="89"/>
    </row>
    <row r="565">
      <c r="B565" s="89"/>
    </row>
    <row r="566">
      <c r="B566" s="89"/>
    </row>
    <row r="567">
      <c r="B567" s="89"/>
    </row>
    <row r="568">
      <c r="B568" s="89"/>
    </row>
    <row r="569">
      <c r="B569" s="89"/>
    </row>
    <row r="570">
      <c r="B570" s="89"/>
    </row>
    <row r="571">
      <c r="B571" s="89"/>
    </row>
    <row r="572">
      <c r="B572" s="89"/>
    </row>
    <row r="573">
      <c r="B573" s="89"/>
    </row>
    <row r="574">
      <c r="B574" s="89"/>
    </row>
    <row r="575">
      <c r="B575" s="89"/>
    </row>
    <row r="576">
      <c r="B576" s="89"/>
    </row>
    <row r="577">
      <c r="B577" s="89"/>
    </row>
    <row r="578">
      <c r="B578" s="89"/>
    </row>
    <row r="579">
      <c r="B579" s="89"/>
    </row>
    <row r="580">
      <c r="B580" s="89"/>
    </row>
    <row r="581">
      <c r="B581" s="89"/>
    </row>
    <row r="582">
      <c r="B582" s="89"/>
    </row>
    <row r="583">
      <c r="B583" s="89"/>
    </row>
    <row r="584">
      <c r="B584" s="89"/>
    </row>
    <row r="585">
      <c r="B585" s="89"/>
    </row>
    <row r="586">
      <c r="B586" s="89"/>
    </row>
    <row r="587">
      <c r="B587" s="89"/>
    </row>
    <row r="588">
      <c r="B588" s="89"/>
    </row>
    <row r="589">
      <c r="B589" s="89"/>
    </row>
    <row r="590">
      <c r="B590" s="89"/>
    </row>
    <row r="591">
      <c r="B591" s="89"/>
    </row>
    <row r="592">
      <c r="B592" s="89"/>
    </row>
    <row r="593">
      <c r="B593" s="89"/>
    </row>
    <row r="594">
      <c r="B594" s="89"/>
    </row>
    <row r="595">
      <c r="B595" s="89"/>
    </row>
    <row r="596">
      <c r="B596" s="89"/>
    </row>
    <row r="597">
      <c r="B597" s="89"/>
    </row>
    <row r="598">
      <c r="B598" s="89"/>
    </row>
    <row r="599">
      <c r="B599" s="89"/>
    </row>
    <row r="600">
      <c r="B600" s="89"/>
    </row>
    <row r="601">
      <c r="B601" s="89"/>
    </row>
    <row r="602">
      <c r="B602" s="89"/>
    </row>
    <row r="603">
      <c r="B603" s="89"/>
    </row>
    <row r="604">
      <c r="B604" s="89"/>
    </row>
    <row r="605">
      <c r="B605" s="89"/>
    </row>
    <row r="606">
      <c r="B606" s="89"/>
    </row>
    <row r="607">
      <c r="B607" s="89"/>
    </row>
    <row r="608">
      <c r="B608" s="89"/>
    </row>
    <row r="609">
      <c r="B609" s="89"/>
    </row>
    <row r="610">
      <c r="B610" s="89"/>
    </row>
    <row r="611">
      <c r="B611" s="89"/>
    </row>
    <row r="612">
      <c r="B612" s="89"/>
    </row>
    <row r="613">
      <c r="B613" s="89"/>
    </row>
    <row r="614">
      <c r="B614" s="89"/>
    </row>
    <row r="615">
      <c r="B615" s="89"/>
    </row>
    <row r="616">
      <c r="B616" s="89"/>
    </row>
    <row r="617">
      <c r="B617" s="89"/>
    </row>
    <row r="618">
      <c r="B618" s="89"/>
    </row>
    <row r="619">
      <c r="B619" s="89"/>
    </row>
    <row r="620">
      <c r="B620" s="89"/>
    </row>
    <row r="621">
      <c r="B621" s="89"/>
    </row>
    <row r="622">
      <c r="B622" s="89"/>
    </row>
    <row r="623">
      <c r="B623" s="89"/>
    </row>
    <row r="624">
      <c r="B624" s="89"/>
    </row>
    <row r="625">
      <c r="B625" s="89"/>
    </row>
    <row r="626">
      <c r="B626" s="89"/>
    </row>
    <row r="627">
      <c r="B627" s="89"/>
    </row>
    <row r="628">
      <c r="B628" s="89"/>
    </row>
    <row r="629">
      <c r="B629" s="89"/>
    </row>
    <row r="630">
      <c r="B630" s="89"/>
    </row>
    <row r="631">
      <c r="B631" s="89"/>
    </row>
    <row r="632">
      <c r="B632" s="89"/>
    </row>
    <row r="633">
      <c r="B633" s="89"/>
    </row>
    <row r="634">
      <c r="B634" s="89"/>
    </row>
    <row r="635">
      <c r="B635" s="89"/>
    </row>
    <row r="636">
      <c r="B636" s="89"/>
    </row>
    <row r="637">
      <c r="B637" s="89"/>
    </row>
    <row r="638">
      <c r="B638" s="89"/>
    </row>
    <row r="639">
      <c r="B639" s="89"/>
    </row>
    <row r="640">
      <c r="B640" s="89"/>
    </row>
    <row r="641">
      <c r="B641" s="89"/>
    </row>
    <row r="642">
      <c r="B642" s="89"/>
    </row>
    <row r="643">
      <c r="B643" s="89"/>
    </row>
    <row r="644">
      <c r="B644" s="89"/>
    </row>
    <row r="645">
      <c r="B645" s="89"/>
    </row>
    <row r="646">
      <c r="B646" s="89"/>
    </row>
    <row r="647">
      <c r="B647" s="89"/>
    </row>
    <row r="648">
      <c r="B648" s="89"/>
    </row>
    <row r="649">
      <c r="B649" s="89"/>
    </row>
    <row r="650">
      <c r="B650" s="89"/>
    </row>
    <row r="651">
      <c r="B651" s="89"/>
    </row>
    <row r="652">
      <c r="B652" s="89"/>
    </row>
    <row r="653">
      <c r="B653" s="89"/>
    </row>
    <row r="654">
      <c r="B654" s="89"/>
    </row>
    <row r="655">
      <c r="B655" s="89"/>
    </row>
    <row r="656">
      <c r="B656" s="89"/>
    </row>
    <row r="657">
      <c r="B657" s="89"/>
    </row>
    <row r="658">
      <c r="B658" s="89"/>
    </row>
    <row r="659">
      <c r="B659" s="89"/>
    </row>
    <row r="660">
      <c r="B660" s="89"/>
    </row>
    <row r="661">
      <c r="B661" s="89"/>
    </row>
    <row r="662">
      <c r="B662" s="89"/>
    </row>
    <row r="663">
      <c r="B663" s="89"/>
    </row>
    <row r="664">
      <c r="B664" s="89"/>
    </row>
    <row r="665">
      <c r="B665" s="89"/>
    </row>
    <row r="666">
      <c r="B666" s="89"/>
    </row>
    <row r="667">
      <c r="B667" s="89"/>
    </row>
    <row r="668">
      <c r="B668" s="89"/>
    </row>
    <row r="669">
      <c r="B669" s="89"/>
    </row>
    <row r="670">
      <c r="B670" s="89"/>
    </row>
    <row r="671">
      <c r="B671" s="89"/>
    </row>
    <row r="672">
      <c r="B672" s="89"/>
    </row>
    <row r="673">
      <c r="B673" s="89"/>
    </row>
    <row r="674">
      <c r="B674" s="89"/>
    </row>
    <row r="675">
      <c r="B675" s="89"/>
    </row>
    <row r="676">
      <c r="B676" s="89"/>
    </row>
    <row r="677">
      <c r="B677" s="89"/>
    </row>
    <row r="678">
      <c r="B678" s="89"/>
    </row>
    <row r="679">
      <c r="B679" s="89"/>
    </row>
    <row r="680">
      <c r="B680" s="89"/>
    </row>
    <row r="681">
      <c r="B681" s="89"/>
    </row>
    <row r="682">
      <c r="B682" s="89"/>
    </row>
    <row r="683">
      <c r="B683" s="89"/>
    </row>
    <row r="684">
      <c r="B684" s="89"/>
    </row>
    <row r="685">
      <c r="B685" s="89"/>
    </row>
    <row r="686">
      <c r="B686" s="89"/>
    </row>
    <row r="687">
      <c r="B687" s="89"/>
    </row>
    <row r="688">
      <c r="B688" s="89"/>
    </row>
    <row r="689">
      <c r="B689" s="89"/>
    </row>
    <row r="690">
      <c r="B690" s="89"/>
    </row>
    <row r="691">
      <c r="B691" s="89"/>
    </row>
    <row r="692">
      <c r="B692" s="89"/>
    </row>
    <row r="693">
      <c r="B693" s="89"/>
    </row>
    <row r="694">
      <c r="B694" s="89"/>
    </row>
    <row r="695">
      <c r="B695" s="89"/>
    </row>
    <row r="696">
      <c r="B696" s="89"/>
    </row>
    <row r="697">
      <c r="B697" s="89"/>
    </row>
    <row r="698">
      <c r="B698" s="89"/>
    </row>
    <row r="699">
      <c r="B699" s="89"/>
    </row>
    <row r="700">
      <c r="B700" s="89"/>
    </row>
    <row r="701">
      <c r="B701" s="89"/>
    </row>
    <row r="702">
      <c r="B702" s="89"/>
    </row>
    <row r="703">
      <c r="B703" s="89"/>
    </row>
    <row r="704">
      <c r="B704" s="89"/>
    </row>
    <row r="705">
      <c r="B705" s="89"/>
    </row>
    <row r="706">
      <c r="B706" s="89"/>
    </row>
    <row r="707">
      <c r="B707" s="89"/>
    </row>
    <row r="708">
      <c r="B708" s="89"/>
    </row>
    <row r="709">
      <c r="B709" s="89"/>
    </row>
    <row r="710">
      <c r="B710" s="89"/>
    </row>
    <row r="711">
      <c r="B711" s="89"/>
    </row>
    <row r="712">
      <c r="B712" s="89"/>
    </row>
    <row r="713">
      <c r="B713" s="89"/>
    </row>
    <row r="714">
      <c r="B714" s="89"/>
    </row>
    <row r="715">
      <c r="B715" s="89"/>
    </row>
    <row r="716">
      <c r="B716" s="89"/>
    </row>
    <row r="717">
      <c r="B717" s="89"/>
    </row>
    <row r="718">
      <c r="B718" s="89"/>
    </row>
    <row r="719">
      <c r="B719" s="89"/>
    </row>
    <row r="720">
      <c r="B720" s="89"/>
    </row>
    <row r="721">
      <c r="B721" s="89"/>
    </row>
    <row r="722">
      <c r="B722" s="89"/>
    </row>
    <row r="723">
      <c r="B723" s="89"/>
    </row>
    <row r="724">
      <c r="B724" s="89"/>
    </row>
    <row r="725">
      <c r="B725" s="89"/>
    </row>
    <row r="726">
      <c r="B726" s="89"/>
    </row>
    <row r="727">
      <c r="B727" s="89"/>
    </row>
    <row r="728">
      <c r="B728" s="89"/>
    </row>
    <row r="729">
      <c r="B729" s="89"/>
    </row>
    <row r="730">
      <c r="B730" s="89"/>
    </row>
    <row r="731">
      <c r="B731" s="89"/>
    </row>
    <row r="732">
      <c r="B732" s="89"/>
    </row>
    <row r="733">
      <c r="B733" s="89"/>
    </row>
    <row r="734">
      <c r="B734" s="89"/>
    </row>
    <row r="735">
      <c r="B735" s="89"/>
    </row>
    <row r="736">
      <c r="B736" s="89"/>
    </row>
    <row r="737">
      <c r="B737" s="89"/>
    </row>
    <row r="738">
      <c r="B738" s="89"/>
    </row>
    <row r="739">
      <c r="B739" s="89"/>
    </row>
    <row r="740">
      <c r="B740" s="89"/>
    </row>
    <row r="741">
      <c r="B741" s="89"/>
    </row>
    <row r="742">
      <c r="B742" s="89"/>
    </row>
    <row r="743">
      <c r="B743" s="89"/>
    </row>
    <row r="744">
      <c r="B744" s="89"/>
    </row>
    <row r="745">
      <c r="B745" s="89"/>
    </row>
    <row r="746">
      <c r="B746" s="89"/>
    </row>
    <row r="747">
      <c r="B747" s="89"/>
    </row>
    <row r="748">
      <c r="B748" s="89"/>
    </row>
    <row r="749">
      <c r="B749" s="89"/>
    </row>
    <row r="750">
      <c r="B750" s="89"/>
    </row>
    <row r="751">
      <c r="B751" s="89"/>
    </row>
    <row r="752">
      <c r="B752" s="89"/>
    </row>
    <row r="753">
      <c r="B753" s="89"/>
    </row>
    <row r="754">
      <c r="B754" s="89"/>
    </row>
    <row r="755">
      <c r="B755" s="89"/>
    </row>
    <row r="756">
      <c r="B756" s="89"/>
    </row>
    <row r="757">
      <c r="B757" s="89"/>
    </row>
    <row r="758">
      <c r="B758" s="89"/>
    </row>
    <row r="759">
      <c r="B759" s="89"/>
    </row>
    <row r="760">
      <c r="B760" s="89"/>
    </row>
    <row r="761">
      <c r="B761" s="89"/>
    </row>
    <row r="762">
      <c r="B762" s="89"/>
    </row>
    <row r="763">
      <c r="B763" s="89"/>
    </row>
    <row r="764">
      <c r="B764" s="89"/>
    </row>
    <row r="765">
      <c r="B765" s="89"/>
    </row>
    <row r="766">
      <c r="B766" s="89"/>
    </row>
    <row r="767">
      <c r="B767" s="89"/>
    </row>
    <row r="768">
      <c r="B768" s="89"/>
    </row>
    <row r="769">
      <c r="B769" s="89"/>
    </row>
    <row r="770">
      <c r="B770" s="89"/>
    </row>
    <row r="771">
      <c r="B771" s="89"/>
    </row>
    <row r="772">
      <c r="B772" s="89"/>
    </row>
    <row r="773">
      <c r="B773" s="89"/>
    </row>
    <row r="774">
      <c r="B774" s="89"/>
    </row>
    <row r="775">
      <c r="B775" s="89"/>
    </row>
    <row r="776">
      <c r="B776" s="89"/>
    </row>
    <row r="777">
      <c r="B777" s="89"/>
    </row>
    <row r="778">
      <c r="B778" s="89"/>
    </row>
    <row r="779">
      <c r="B779" s="89"/>
    </row>
    <row r="780">
      <c r="B780" s="89"/>
    </row>
    <row r="781">
      <c r="B781" s="89"/>
    </row>
    <row r="782">
      <c r="B782" s="89"/>
    </row>
    <row r="783">
      <c r="B783" s="89"/>
    </row>
    <row r="784">
      <c r="B784" s="89"/>
    </row>
    <row r="785">
      <c r="B785" s="89"/>
    </row>
    <row r="786">
      <c r="B786" s="89"/>
    </row>
    <row r="787">
      <c r="B787" s="89"/>
    </row>
    <row r="788">
      <c r="B788" s="89"/>
    </row>
    <row r="789">
      <c r="B789" s="89"/>
    </row>
    <row r="790">
      <c r="B790" s="89"/>
    </row>
    <row r="791">
      <c r="B791" s="89"/>
    </row>
    <row r="792">
      <c r="B792" s="89"/>
    </row>
    <row r="793">
      <c r="B793" s="89"/>
    </row>
    <row r="794">
      <c r="B794" s="89"/>
    </row>
    <row r="795">
      <c r="B795" s="89"/>
    </row>
    <row r="796">
      <c r="B796" s="89"/>
    </row>
    <row r="797">
      <c r="B797" s="89"/>
    </row>
    <row r="798">
      <c r="B798" s="89"/>
    </row>
    <row r="799">
      <c r="B799" s="89"/>
    </row>
    <row r="800">
      <c r="B800" s="89"/>
    </row>
    <row r="801">
      <c r="B801" s="89"/>
    </row>
    <row r="802">
      <c r="B802" s="89"/>
    </row>
    <row r="803">
      <c r="B803" s="89"/>
    </row>
    <row r="804">
      <c r="B804" s="89"/>
    </row>
    <row r="805">
      <c r="B805" s="89"/>
    </row>
    <row r="806">
      <c r="B806" s="89"/>
    </row>
    <row r="807">
      <c r="B807" s="89"/>
    </row>
    <row r="808">
      <c r="B808" s="89"/>
    </row>
    <row r="809">
      <c r="B809" s="89"/>
    </row>
    <row r="810">
      <c r="B810" s="89"/>
    </row>
    <row r="811">
      <c r="B811" s="89"/>
    </row>
    <row r="812">
      <c r="B812" s="89"/>
    </row>
    <row r="813">
      <c r="B813" s="89"/>
    </row>
    <row r="814">
      <c r="B814" s="89"/>
    </row>
    <row r="815">
      <c r="B815" s="89"/>
    </row>
    <row r="816">
      <c r="B816" s="89"/>
    </row>
    <row r="817">
      <c r="B817" s="89"/>
    </row>
    <row r="818">
      <c r="B818" s="89"/>
    </row>
    <row r="819">
      <c r="B819" s="89"/>
    </row>
    <row r="820">
      <c r="B820" s="89"/>
    </row>
    <row r="821">
      <c r="B821" s="89"/>
    </row>
    <row r="822">
      <c r="B822" s="89"/>
    </row>
    <row r="823">
      <c r="B823" s="89"/>
    </row>
    <row r="824">
      <c r="B824" s="89"/>
    </row>
    <row r="825">
      <c r="B825" s="89"/>
    </row>
    <row r="826">
      <c r="B826" s="89"/>
    </row>
    <row r="827">
      <c r="B827" s="89"/>
    </row>
    <row r="828">
      <c r="B828" s="89"/>
    </row>
    <row r="829">
      <c r="B829" s="89"/>
    </row>
    <row r="830">
      <c r="B830" s="89"/>
    </row>
    <row r="831">
      <c r="B831" s="89"/>
    </row>
    <row r="832">
      <c r="B832" s="89"/>
    </row>
    <row r="833">
      <c r="B833" s="89"/>
    </row>
    <row r="834">
      <c r="B834" s="89"/>
    </row>
    <row r="835">
      <c r="B835" s="89"/>
    </row>
    <row r="836">
      <c r="B836" s="89"/>
    </row>
    <row r="837">
      <c r="B837" s="89"/>
    </row>
    <row r="838">
      <c r="B838" s="89"/>
    </row>
    <row r="839">
      <c r="B839" s="89"/>
    </row>
    <row r="840">
      <c r="B840" s="89"/>
    </row>
    <row r="841">
      <c r="B841" s="89"/>
    </row>
    <row r="842">
      <c r="B842" s="89"/>
    </row>
    <row r="843">
      <c r="B843" s="89"/>
    </row>
    <row r="844">
      <c r="B844" s="89"/>
    </row>
    <row r="845">
      <c r="B845" s="89"/>
    </row>
    <row r="846">
      <c r="B846" s="89"/>
    </row>
    <row r="847">
      <c r="B847" s="89"/>
    </row>
    <row r="848">
      <c r="B848" s="89"/>
    </row>
    <row r="849">
      <c r="B849" s="89"/>
    </row>
    <row r="850">
      <c r="B850" s="89"/>
    </row>
    <row r="851">
      <c r="B851" s="89"/>
    </row>
    <row r="852">
      <c r="B852" s="89"/>
    </row>
    <row r="853">
      <c r="B853" s="89"/>
    </row>
    <row r="854">
      <c r="B854" s="89"/>
    </row>
    <row r="855">
      <c r="B855" s="89"/>
    </row>
    <row r="856">
      <c r="B856" s="89"/>
    </row>
    <row r="857">
      <c r="B857" s="89"/>
    </row>
    <row r="858">
      <c r="B858" s="89"/>
    </row>
    <row r="859">
      <c r="B859" s="89"/>
    </row>
    <row r="860">
      <c r="B860" s="89"/>
    </row>
    <row r="861">
      <c r="B861" s="89"/>
    </row>
    <row r="862">
      <c r="B862" s="89"/>
    </row>
    <row r="863">
      <c r="B863" s="89"/>
    </row>
    <row r="864">
      <c r="B864" s="89"/>
    </row>
    <row r="865">
      <c r="B865" s="89"/>
    </row>
    <row r="866">
      <c r="B866" s="89"/>
    </row>
    <row r="867">
      <c r="B867" s="89"/>
    </row>
    <row r="868">
      <c r="B868" s="89"/>
    </row>
    <row r="869">
      <c r="B869" s="89"/>
    </row>
    <row r="870">
      <c r="B870" s="89"/>
    </row>
    <row r="871">
      <c r="B871" s="89"/>
    </row>
    <row r="872">
      <c r="B872" s="89"/>
    </row>
    <row r="873">
      <c r="B873" s="89"/>
    </row>
    <row r="874">
      <c r="B874" s="89"/>
    </row>
    <row r="875">
      <c r="B875" s="89"/>
    </row>
    <row r="876">
      <c r="B876" s="89"/>
    </row>
    <row r="877">
      <c r="B877" s="89"/>
    </row>
    <row r="878">
      <c r="B878" s="89"/>
    </row>
    <row r="879">
      <c r="B879" s="89"/>
    </row>
    <row r="880">
      <c r="B880" s="89"/>
    </row>
    <row r="881">
      <c r="B881" s="89"/>
    </row>
    <row r="882">
      <c r="B882" s="89"/>
    </row>
    <row r="883">
      <c r="B883" s="89"/>
    </row>
    <row r="884">
      <c r="B884" s="89"/>
    </row>
    <row r="885">
      <c r="B885" s="89"/>
    </row>
    <row r="886">
      <c r="B886" s="89"/>
    </row>
    <row r="887">
      <c r="B887" s="89"/>
    </row>
    <row r="888">
      <c r="B888" s="89"/>
    </row>
    <row r="889">
      <c r="B889" s="89"/>
    </row>
    <row r="890">
      <c r="B890" s="89"/>
    </row>
    <row r="891">
      <c r="B891" s="89"/>
    </row>
    <row r="892">
      <c r="B892" s="89"/>
    </row>
    <row r="893">
      <c r="B893" s="89"/>
    </row>
    <row r="894">
      <c r="B894" s="89"/>
    </row>
    <row r="895">
      <c r="B895" s="89"/>
    </row>
    <row r="896">
      <c r="B896" s="89"/>
    </row>
    <row r="897">
      <c r="B897" s="89"/>
    </row>
    <row r="898">
      <c r="B898" s="89"/>
    </row>
    <row r="899">
      <c r="B899" s="89"/>
    </row>
    <row r="900">
      <c r="B900" s="89"/>
    </row>
    <row r="901">
      <c r="B901" s="89"/>
    </row>
    <row r="902">
      <c r="B902" s="89"/>
    </row>
    <row r="903">
      <c r="B903" s="89"/>
    </row>
    <row r="904">
      <c r="B904" s="89"/>
    </row>
    <row r="905">
      <c r="B905" s="89"/>
    </row>
    <row r="906">
      <c r="B906" s="89"/>
    </row>
    <row r="907">
      <c r="B907" s="89"/>
    </row>
    <row r="908">
      <c r="B908" s="89"/>
    </row>
    <row r="909">
      <c r="B909" s="89"/>
    </row>
    <row r="910">
      <c r="B910" s="89"/>
    </row>
    <row r="911">
      <c r="B911" s="89"/>
    </row>
    <row r="912">
      <c r="B912" s="89"/>
    </row>
    <row r="913">
      <c r="B913" s="89"/>
    </row>
    <row r="914">
      <c r="B914" s="89"/>
    </row>
    <row r="915">
      <c r="B915" s="89"/>
    </row>
    <row r="916">
      <c r="B916" s="89"/>
    </row>
    <row r="917">
      <c r="B917" s="89"/>
    </row>
    <row r="918">
      <c r="B918" s="89"/>
    </row>
    <row r="919">
      <c r="B919" s="89"/>
    </row>
    <row r="920">
      <c r="B920" s="89"/>
    </row>
    <row r="921">
      <c r="B921" s="89"/>
    </row>
    <row r="922">
      <c r="B922" s="89"/>
    </row>
    <row r="923">
      <c r="B923" s="89"/>
    </row>
    <row r="924">
      <c r="B924" s="89"/>
    </row>
    <row r="925">
      <c r="B925" s="89"/>
    </row>
    <row r="926">
      <c r="B926" s="89"/>
    </row>
    <row r="927">
      <c r="B927" s="89"/>
    </row>
    <row r="928">
      <c r="B928" s="89"/>
    </row>
    <row r="929">
      <c r="B929" s="89"/>
    </row>
    <row r="930">
      <c r="B930" s="89"/>
    </row>
    <row r="931">
      <c r="B931" s="89"/>
    </row>
    <row r="932">
      <c r="B932" s="89"/>
    </row>
    <row r="933">
      <c r="B933" s="89"/>
    </row>
    <row r="934">
      <c r="B934" s="89"/>
    </row>
    <row r="935">
      <c r="B935" s="89"/>
    </row>
    <row r="936">
      <c r="B936" s="89"/>
    </row>
    <row r="937">
      <c r="B937" s="89"/>
    </row>
    <row r="938">
      <c r="B938" s="89"/>
    </row>
    <row r="939">
      <c r="B939" s="89"/>
    </row>
    <row r="940">
      <c r="B940" s="89"/>
    </row>
    <row r="941">
      <c r="B941" s="89"/>
    </row>
    <row r="942">
      <c r="B942" s="89"/>
    </row>
    <row r="943">
      <c r="B943" s="89"/>
    </row>
    <row r="944">
      <c r="B944" s="89"/>
    </row>
    <row r="945">
      <c r="B945" s="89"/>
    </row>
    <row r="946">
      <c r="B946" s="89"/>
    </row>
    <row r="947">
      <c r="B947" s="89"/>
    </row>
    <row r="948">
      <c r="B948" s="89"/>
    </row>
    <row r="949">
      <c r="B949" s="89"/>
    </row>
    <row r="950">
      <c r="B950" s="89"/>
    </row>
    <row r="951">
      <c r="B951" s="89"/>
    </row>
    <row r="952">
      <c r="B952" s="89"/>
    </row>
    <row r="953">
      <c r="B953" s="89"/>
    </row>
    <row r="954">
      <c r="B954" s="89"/>
    </row>
    <row r="955">
      <c r="B955" s="89"/>
    </row>
    <row r="956">
      <c r="B956" s="89"/>
    </row>
    <row r="957">
      <c r="B957" s="89"/>
    </row>
    <row r="958">
      <c r="B958" s="89"/>
    </row>
    <row r="959">
      <c r="B959" s="89"/>
    </row>
    <row r="960">
      <c r="B960" s="89"/>
    </row>
    <row r="961">
      <c r="B961" s="89"/>
    </row>
    <row r="962">
      <c r="B962" s="89"/>
    </row>
    <row r="963">
      <c r="B963" s="89"/>
    </row>
    <row r="964">
      <c r="B964" s="89"/>
    </row>
    <row r="965">
      <c r="B965" s="89"/>
    </row>
    <row r="966">
      <c r="B966" s="89"/>
    </row>
    <row r="967">
      <c r="B967" s="89"/>
    </row>
    <row r="968">
      <c r="B968" s="89"/>
    </row>
    <row r="969">
      <c r="B969" s="89"/>
    </row>
    <row r="970">
      <c r="B970" s="89"/>
    </row>
    <row r="971">
      <c r="B971" s="89"/>
    </row>
    <row r="972">
      <c r="B972" s="89"/>
    </row>
    <row r="973">
      <c r="B973" s="89"/>
    </row>
    <row r="974">
      <c r="B974" s="89"/>
    </row>
    <row r="975">
      <c r="B975" s="89"/>
    </row>
    <row r="976">
      <c r="B976" s="89"/>
    </row>
    <row r="977">
      <c r="B977" s="89"/>
    </row>
    <row r="978">
      <c r="B978" s="89"/>
    </row>
    <row r="979">
      <c r="B979" s="89"/>
    </row>
    <row r="980">
      <c r="B980" s="89"/>
    </row>
    <row r="981">
      <c r="B981" s="89"/>
    </row>
    <row r="982">
      <c r="B982" s="89"/>
    </row>
    <row r="983">
      <c r="B983" s="89"/>
    </row>
    <row r="984">
      <c r="B984" s="89"/>
    </row>
    <row r="985">
      <c r="B985" s="89"/>
    </row>
    <row r="986">
      <c r="B986" s="89"/>
    </row>
    <row r="987">
      <c r="B987" s="89"/>
    </row>
    <row r="988">
      <c r="B988" s="89"/>
    </row>
    <row r="989">
      <c r="B989" s="89"/>
    </row>
    <row r="990">
      <c r="B990" s="89"/>
    </row>
    <row r="991">
      <c r="B991" s="89"/>
    </row>
    <row r="992">
      <c r="B992" s="89"/>
    </row>
    <row r="993">
      <c r="B993" s="89"/>
    </row>
    <row r="994">
      <c r="B994" s="89"/>
    </row>
    <row r="995">
      <c r="B995" s="89"/>
    </row>
    <row r="996">
      <c r="B996" s="89"/>
    </row>
    <row r="997">
      <c r="B997" s="89"/>
    </row>
    <row r="998">
      <c r="B998" s="89"/>
    </row>
    <row r="999">
      <c r="B999" s="89"/>
    </row>
    <row r="1000">
      <c r="B1000" s="89"/>
    </row>
    <row r="1001">
      <c r="B1001" s="89"/>
    </row>
    <row r="1002">
      <c r="B1002" s="89"/>
    </row>
    <row r="1003">
      <c r="B1003" s="89"/>
    </row>
    <row r="1004">
      <c r="B1004" s="89"/>
    </row>
    <row r="1005">
      <c r="B1005" s="89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42">
    <cfRule type="cellIs" dxfId="5" priority="1" operator="greaterThan">
      <formula>17</formula>
    </cfRule>
  </conditionalFormatting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3.43"/>
    <col customWidth="1" hidden="1" min="3" max="3" width="7.86"/>
    <col customWidth="1" hidden="1" min="4" max="4" width="8.86"/>
    <col customWidth="1" hidden="1" min="5" max="5" width="7.86"/>
    <col customWidth="1" hidden="1" min="6" max="6" width="8.43"/>
    <col customWidth="1" hidden="1" min="7" max="7" width="7.86"/>
    <col customWidth="1" hidden="1" min="8" max="9" width="8.14"/>
    <col customWidth="1" hidden="1" min="10" max="36" width="7.86"/>
    <col customWidth="1" min="37" max="37" width="7.86"/>
    <col customWidth="1" min="38" max="38" width="9.0"/>
    <col customWidth="1" min="39" max="39" width="8.71"/>
  </cols>
  <sheetData>
    <row r="1">
      <c r="C1" s="90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</row>
    <row r="2">
      <c r="A2" s="92"/>
      <c r="B2" s="93" t="s">
        <v>8</v>
      </c>
      <c r="C2" s="94" t="s">
        <v>368</v>
      </c>
      <c r="D2" s="95" t="s">
        <v>369</v>
      </c>
      <c r="E2" s="95" t="s">
        <v>370</v>
      </c>
      <c r="F2" s="95" t="s">
        <v>371</v>
      </c>
      <c r="G2" s="95" t="s">
        <v>372</v>
      </c>
      <c r="H2" s="95" t="s">
        <v>373</v>
      </c>
      <c r="I2" s="95" t="s">
        <v>374</v>
      </c>
      <c r="J2" s="95" t="s">
        <v>375</v>
      </c>
      <c r="K2" s="95" t="s">
        <v>376</v>
      </c>
      <c r="L2" s="95" t="s">
        <v>377</v>
      </c>
      <c r="M2" s="95" t="s">
        <v>378</v>
      </c>
      <c r="N2" s="95" t="s">
        <v>379</v>
      </c>
      <c r="O2" s="95" t="s">
        <v>380</v>
      </c>
      <c r="P2" s="95" t="s">
        <v>381</v>
      </c>
      <c r="Q2" s="95" t="s">
        <v>382</v>
      </c>
      <c r="R2" s="95" t="s">
        <v>383</v>
      </c>
      <c r="S2" s="95" t="s">
        <v>384</v>
      </c>
      <c r="T2" s="95" t="s">
        <v>385</v>
      </c>
      <c r="U2" s="95" t="s">
        <v>386</v>
      </c>
      <c r="V2" s="95" t="s">
        <v>387</v>
      </c>
      <c r="W2" s="95" t="s">
        <v>388</v>
      </c>
      <c r="X2" s="95" t="s">
        <v>389</v>
      </c>
      <c r="Y2" s="95" t="s">
        <v>390</v>
      </c>
      <c r="Z2" s="95" t="s">
        <v>391</v>
      </c>
      <c r="AA2" s="95" t="s">
        <v>392</v>
      </c>
      <c r="AB2" s="95" t="s">
        <v>393</v>
      </c>
      <c r="AC2" s="95" t="s">
        <v>394</v>
      </c>
      <c r="AD2" s="95" t="s">
        <v>395</v>
      </c>
      <c r="AE2" s="95" t="s">
        <v>396</v>
      </c>
      <c r="AF2" s="95" t="s">
        <v>397</v>
      </c>
      <c r="AG2" s="95" t="s">
        <v>398</v>
      </c>
      <c r="AH2" s="95" t="s">
        <v>399</v>
      </c>
      <c r="AI2" s="95" t="s">
        <v>400</v>
      </c>
      <c r="AJ2" s="95" t="s">
        <v>401</v>
      </c>
      <c r="AK2" s="97" t="s">
        <v>402</v>
      </c>
      <c r="AL2" s="98" t="s">
        <v>9</v>
      </c>
      <c r="AM2" s="99" t="s">
        <v>403</v>
      </c>
    </row>
    <row r="3">
      <c r="A3" s="100">
        <v>1.0</v>
      </c>
      <c r="B3" s="101" t="s">
        <v>107</v>
      </c>
      <c r="C3" s="102">
        <v>1.0</v>
      </c>
      <c r="D3" s="103"/>
      <c r="E3" s="103"/>
      <c r="F3" s="103"/>
      <c r="G3" s="103"/>
      <c r="H3" s="103">
        <v>5.0</v>
      </c>
      <c r="I3" s="103"/>
      <c r="J3" s="103"/>
      <c r="K3" s="103"/>
      <c r="L3" s="103"/>
      <c r="M3" s="103"/>
      <c r="N3" s="103"/>
      <c r="O3" s="103"/>
      <c r="P3" s="103">
        <v>5.0</v>
      </c>
      <c r="Q3" s="103">
        <v>5.0</v>
      </c>
      <c r="R3" s="103">
        <v>2.0</v>
      </c>
      <c r="S3" s="105"/>
      <c r="T3" s="103"/>
      <c r="U3" s="103"/>
      <c r="V3" s="103"/>
      <c r="W3" s="103"/>
      <c r="X3" s="103"/>
      <c r="Y3" s="103"/>
      <c r="Z3" s="103"/>
      <c r="AA3" s="103"/>
      <c r="AB3" s="105"/>
      <c r="AC3" s="103"/>
      <c r="AD3" s="103"/>
      <c r="AE3" s="103"/>
      <c r="AF3" s="103"/>
      <c r="AG3" s="103"/>
      <c r="AH3" s="103"/>
      <c r="AI3" s="105"/>
      <c r="AJ3" s="105"/>
      <c r="AK3" s="106"/>
      <c r="AL3" s="107">
        <f t="shared" ref="AL3:AL137" si="1">SUM(C3:AK3)</f>
        <v>18</v>
      </c>
      <c r="AM3" s="108">
        <f t="shared" ref="AM3:AM137" si="2">COUNT(C3:AK3)</f>
        <v>5</v>
      </c>
    </row>
    <row r="4">
      <c r="A4" s="109">
        <v>2.0</v>
      </c>
      <c r="B4" s="110" t="s">
        <v>36</v>
      </c>
      <c r="C4" s="111">
        <v>1.0</v>
      </c>
      <c r="D4" s="112"/>
      <c r="E4" s="112"/>
      <c r="F4" s="112"/>
      <c r="G4" s="112"/>
      <c r="H4" s="114"/>
      <c r="I4" s="112"/>
      <c r="J4" s="114"/>
      <c r="K4" s="112"/>
      <c r="L4" s="114"/>
      <c r="M4" s="112"/>
      <c r="N4" s="114"/>
      <c r="O4" s="112"/>
      <c r="P4" s="112"/>
      <c r="Q4" s="114"/>
      <c r="R4" s="112"/>
      <c r="S4" s="112"/>
      <c r="T4" s="114"/>
      <c r="U4" s="112"/>
      <c r="V4" s="112"/>
      <c r="W4" s="112"/>
      <c r="X4" s="112"/>
      <c r="Y4" s="112"/>
      <c r="Z4" s="112"/>
      <c r="AA4" s="114"/>
      <c r="AB4" s="112"/>
      <c r="AC4" s="112"/>
      <c r="AD4" s="114"/>
      <c r="AE4" s="112"/>
      <c r="AF4" s="112"/>
      <c r="AG4" s="114"/>
      <c r="AH4" s="112"/>
      <c r="AI4" s="114"/>
      <c r="AJ4" s="112"/>
      <c r="AK4" s="119"/>
      <c r="AL4" s="116">
        <f t="shared" si="1"/>
        <v>1</v>
      </c>
      <c r="AM4" s="117">
        <f t="shared" si="2"/>
        <v>1</v>
      </c>
    </row>
    <row r="5">
      <c r="A5" s="109">
        <v>3.0</v>
      </c>
      <c r="B5" s="110" t="s">
        <v>195</v>
      </c>
      <c r="C5" s="111">
        <v>2.0</v>
      </c>
      <c r="D5" s="114"/>
      <c r="E5" s="112"/>
      <c r="F5" s="114"/>
      <c r="G5" s="114"/>
      <c r="H5" s="112">
        <v>3.0</v>
      </c>
      <c r="I5" s="114"/>
      <c r="J5" s="112">
        <v>4.0</v>
      </c>
      <c r="K5" s="114"/>
      <c r="L5" s="114"/>
      <c r="M5" s="114"/>
      <c r="N5" s="112"/>
      <c r="O5" s="114"/>
      <c r="P5" s="112"/>
      <c r="Q5" s="112"/>
      <c r="R5" s="112"/>
      <c r="S5" s="114"/>
      <c r="T5" s="114"/>
      <c r="U5" s="114"/>
      <c r="V5" s="114"/>
      <c r="W5" s="112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9"/>
      <c r="AL5" s="116">
        <f t="shared" si="1"/>
        <v>9</v>
      </c>
      <c r="AM5" s="117">
        <f t="shared" si="2"/>
        <v>3</v>
      </c>
    </row>
    <row r="6">
      <c r="A6" s="109">
        <v>4.0</v>
      </c>
      <c r="B6" s="110" t="s">
        <v>144</v>
      </c>
      <c r="C6" s="120">
        <v>2.0</v>
      </c>
      <c r="D6" s="112"/>
      <c r="E6" s="112"/>
      <c r="F6" s="112">
        <v>4.0</v>
      </c>
      <c r="G6" s="114"/>
      <c r="H6" s="112"/>
      <c r="I6" s="112"/>
      <c r="J6" s="112"/>
      <c r="K6" s="112"/>
      <c r="L6" s="112"/>
      <c r="M6" s="112"/>
      <c r="N6" s="114"/>
      <c r="O6" s="112"/>
      <c r="P6" s="112"/>
      <c r="Q6" s="112"/>
      <c r="R6" s="112"/>
      <c r="S6" s="112"/>
      <c r="T6" s="112"/>
      <c r="U6" s="112">
        <v>3.0</v>
      </c>
      <c r="V6" s="112"/>
      <c r="W6" s="112"/>
      <c r="X6" s="112"/>
      <c r="Y6" s="112"/>
      <c r="Z6" s="112"/>
      <c r="AA6" s="112"/>
      <c r="AB6" s="112"/>
      <c r="AC6" s="112"/>
      <c r="AD6" s="114"/>
      <c r="AE6" s="112"/>
      <c r="AF6" s="112"/>
      <c r="AG6" s="112"/>
      <c r="AH6" s="112"/>
      <c r="AI6" s="112"/>
      <c r="AJ6" s="112"/>
      <c r="AK6" s="115"/>
      <c r="AL6" s="116">
        <f t="shared" si="1"/>
        <v>9</v>
      </c>
      <c r="AM6" s="117">
        <f t="shared" si="2"/>
        <v>3</v>
      </c>
    </row>
    <row r="7">
      <c r="A7" s="109">
        <v>5.0</v>
      </c>
      <c r="B7" s="110" t="s">
        <v>159</v>
      </c>
      <c r="C7" s="111">
        <v>2.0</v>
      </c>
      <c r="D7" s="112"/>
      <c r="E7" s="114"/>
      <c r="F7" s="112"/>
      <c r="G7" s="114"/>
      <c r="H7" s="114"/>
      <c r="I7" s="112"/>
      <c r="J7" s="112"/>
      <c r="K7" s="114"/>
      <c r="L7" s="114"/>
      <c r="M7" s="112">
        <v>1.0</v>
      </c>
      <c r="N7" s="112"/>
      <c r="O7" s="114"/>
      <c r="P7" s="114"/>
      <c r="Q7" s="112"/>
      <c r="R7" s="112"/>
      <c r="S7" s="112"/>
      <c r="T7" s="112"/>
      <c r="U7" s="112"/>
      <c r="V7" s="114"/>
      <c r="W7" s="112"/>
      <c r="X7" s="114"/>
      <c r="Y7" s="112">
        <v>1.0</v>
      </c>
      <c r="Z7" s="112"/>
      <c r="AA7" s="112"/>
      <c r="AB7" s="112"/>
      <c r="AC7" s="114"/>
      <c r="AD7" s="112">
        <v>3.0</v>
      </c>
      <c r="AE7" s="112"/>
      <c r="AF7" s="112"/>
      <c r="AG7" s="112"/>
      <c r="AH7" s="114"/>
      <c r="AI7" s="112"/>
      <c r="AJ7" s="114"/>
      <c r="AK7" s="115"/>
      <c r="AL7" s="116">
        <f t="shared" si="1"/>
        <v>7</v>
      </c>
      <c r="AM7" s="117">
        <f t="shared" si="2"/>
        <v>4</v>
      </c>
    </row>
    <row r="8">
      <c r="A8" s="109">
        <v>6.0</v>
      </c>
      <c r="B8" s="110" t="s">
        <v>119</v>
      </c>
      <c r="C8" s="111">
        <v>2.0</v>
      </c>
      <c r="D8" s="114"/>
      <c r="E8" s="114"/>
      <c r="F8" s="114"/>
      <c r="G8" s="114"/>
      <c r="H8" s="114"/>
      <c r="I8" s="112">
        <v>1.0</v>
      </c>
      <c r="J8" s="114"/>
      <c r="K8" s="112">
        <v>1.0</v>
      </c>
      <c r="L8" s="112">
        <v>1.0</v>
      </c>
      <c r="M8" s="114"/>
      <c r="N8" s="112">
        <v>1.0</v>
      </c>
      <c r="O8" s="114"/>
      <c r="P8" s="114"/>
      <c r="Q8" s="112">
        <v>3.0</v>
      </c>
      <c r="R8" s="114"/>
      <c r="S8" s="114"/>
      <c r="T8" s="112">
        <v>2.0</v>
      </c>
      <c r="U8" s="114"/>
      <c r="V8" s="114"/>
      <c r="W8" s="112">
        <v>2.0</v>
      </c>
      <c r="X8" s="114"/>
      <c r="Y8" s="112"/>
      <c r="Z8" s="114"/>
      <c r="AA8" s="112"/>
      <c r="AB8" s="112"/>
      <c r="AC8" s="114"/>
      <c r="AD8" s="114"/>
      <c r="AE8" s="114"/>
      <c r="AF8" s="114"/>
      <c r="AG8" s="112"/>
      <c r="AH8" s="114"/>
      <c r="AI8" s="114"/>
      <c r="AJ8" s="112"/>
      <c r="AK8" s="119"/>
      <c r="AL8" s="116">
        <f t="shared" si="1"/>
        <v>13</v>
      </c>
      <c r="AM8" s="117">
        <f t="shared" si="2"/>
        <v>8</v>
      </c>
    </row>
    <row r="9">
      <c r="A9" s="109">
        <v>7.0</v>
      </c>
      <c r="B9" s="110" t="s">
        <v>79</v>
      </c>
      <c r="C9" s="111">
        <v>3.0</v>
      </c>
      <c r="D9" s="112">
        <v>7.0</v>
      </c>
      <c r="E9" s="112"/>
      <c r="F9" s="112">
        <v>2.0</v>
      </c>
      <c r="G9" s="112">
        <v>5.0</v>
      </c>
      <c r="H9" s="112">
        <v>1.0</v>
      </c>
      <c r="I9" s="112">
        <v>6.0</v>
      </c>
      <c r="J9" s="112"/>
      <c r="K9" s="112">
        <v>4.0</v>
      </c>
      <c r="L9" s="112">
        <v>2.0</v>
      </c>
      <c r="M9" s="112">
        <v>5.0</v>
      </c>
      <c r="N9" s="112">
        <v>2.0</v>
      </c>
      <c r="O9" s="112"/>
      <c r="P9" s="112">
        <v>2.0</v>
      </c>
      <c r="Q9" s="112"/>
      <c r="R9" s="112">
        <v>2.0</v>
      </c>
      <c r="S9" s="112">
        <v>4.0</v>
      </c>
      <c r="T9" s="112"/>
      <c r="U9" s="112">
        <v>2.0</v>
      </c>
      <c r="V9" s="112">
        <v>1.0</v>
      </c>
      <c r="W9" s="112"/>
      <c r="X9" s="112"/>
      <c r="Y9" s="112">
        <v>3.0</v>
      </c>
      <c r="Z9" s="112"/>
      <c r="AA9" s="112">
        <v>2.0</v>
      </c>
      <c r="AB9" s="112">
        <v>0.0</v>
      </c>
      <c r="AC9" s="112">
        <v>3.0</v>
      </c>
      <c r="AD9" s="112">
        <v>1.0</v>
      </c>
      <c r="AE9" s="112">
        <v>1.0</v>
      </c>
      <c r="AF9" s="112"/>
      <c r="AG9" s="112"/>
      <c r="AH9" s="114"/>
      <c r="AI9" s="112"/>
      <c r="AJ9" s="112"/>
      <c r="AK9" s="115">
        <v>3.0</v>
      </c>
      <c r="AL9" s="116">
        <f t="shared" si="1"/>
        <v>61</v>
      </c>
      <c r="AM9" s="117">
        <f t="shared" si="2"/>
        <v>22</v>
      </c>
    </row>
    <row r="10">
      <c r="A10" s="109">
        <v>8.0</v>
      </c>
      <c r="B10" s="142" t="s">
        <v>182</v>
      </c>
      <c r="C10" s="111">
        <v>3.0</v>
      </c>
      <c r="D10" s="112"/>
      <c r="E10" s="112"/>
      <c r="F10" s="114"/>
      <c r="G10" s="112"/>
      <c r="H10" s="112"/>
      <c r="I10" s="114"/>
      <c r="J10" s="114"/>
      <c r="K10" s="112"/>
      <c r="L10" s="112"/>
      <c r="M10" s="112"/>
      <c r="N10" s="114"/>
      <c r="O10" s="114"/>
      <c r="P10" s="114"/>
      <c r="Q10" s="114"/>
      <c r="R10" s="114"/>
      <c r="S10" s="112"/>
      <c r="T10" s="114"/>
      <c r="U10" s="114"/>
      <c r="V10" s="114"/>
      <c r="W10" s="112"/>
      <c r="X10" s="112"/>
      <c r="Y10" s="112"/>
      <c r="Z10" s="114"/>
      <c r="AA10" s="112"/>
      <c r="AB10" s="114"/>
      <c r="AC10" s="112"/>
      <c r="AD10" s="112"/>
      <c r="AE10" s="112"/>
      <c r="AF10" s="112"/>
      <c r="AG10" s="112"/>
      <c r="AH10" s="112"/>
      <c r="AI10" s="112"/>
      <c r="AJ10" s="112"/>
      <c r="AK10" s="119"/>
      <c r="AL10" s="116">
        <f t="shared" si="1"/>
        <v>3</v>
      </c>
      <c r="AM10" s="117">
        <f t="shared" si="2"/>
        <v>1</v>
      </c>
    </row>
    <row r="11">
      <c r="A11" s="109">
        <v>9.0</v>
      </c>
      <c r="B11" s="142" t="s">
        <v>198</v>
      </c>
      <c r="C11" s="111">
        <v>4.0</v>
      </c>
      <c r="D11" s="112"/>
      <c r="E11" s="114"/>
      <c r="F11" s="112"/>
      <c r="G11" s="112"/>
      <c r="H11" s="112"/>
      <c r="I11" s="114"/>
      <c r="J11" s="112"/>
      <c r="K11" s="112"/>
      <c r="L11" s="112"/>
      <c r="M11" s="114"/>
      <c r="N11" s="112"/>
      <c r="O11" s="112"/>
      <c r="P11" s="112"/>
      <c r="Q11" s="112"/>
      <c r="R11" s="114"/>
      <c r="S11" s="112"/>
      <c r="T11" s="112"/>
      <c r="U11" s="112"/>
      <c r="V11" s="112"/>
      <c r="W11" s="112"/>
      <c r="X11" s="112"/>
      <c r="Y11" s="112"/>
      <c r="Z11" s="112"/>
      <c r="AA11" s="114"/>
      <c r="AB11" s="114"/>
      <c r="AC11" s="114"/>
      <c r="AD11" s="112"/>
      <c r="AE11" s="114"/>
      <c r="AF11" s="112"/>
      <c r="AG11" s="112"/>
      <c r="AH11" s="112"/>
      <c r="AI11" s="112"/>
      <c r="AJ11" s="112"/>
      <c r="AK11" s="115"/>
      <c r="AL11" s="116">
        <f t="shared" si="1"/>
        <v>4</v>
      </c>
      <c r="AM11" s="117">
        <f t="shared" si="2"/>
        <v>1</v>
      </c>
    </row>
    <row r="12">
      <c r="A12" s="109">
        <v>10.0</v>
      </c>
      <c r="B12" s="142" t="s">
        <v>34</v>
      </c>
      <c r="C12" s="111">
        <v>4.0</v>
      </c>
      <c r="D12" s="112"/>
      <c r="E12" s="112">
        <v>6.0</v>
      </c>
      <c r="F12" s="112"/>
      <c r="G12" s="112"/>
      <c r="H12" s="112">
        <v>7.0</v>
      </c>
      <c r="I12" s="114"/>
      <c r="J12" s="112">
        <v>8.0</v>
      </c>
      <c r="K12" s="114"/>
      <c r="L12" s="112"/>
      <c r="M12" s="112"/>
      <c r="N12" s="112">
        <v>6.0</v>
      </c>
      <c r="O12" s="112">
        <v>5.0</v>
      </c>
      <c r="P12" s="112"/>
      <c r="Q12" s="114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4"/>
      <c r="AK12" s="115"/>
      <c r="AL12" s="116">
        <f t="shared" si="1"/>
        <v>36</v>
      </c>
      <c r="AM12" s="117">
        <f t="shared" si="2"/>
        <v>6</v>
      </c>
    </row>
    <row r="13">
      <c r="A13" s="109">
        <v>11.0</v>
      </c>
      <c r="B13" s="142" t="s">
        <v>180</v>
      </c>
      <c r="C13" s="111">
        <v>5.0</v>
      </c>
      <c r="D13" s="114"/>
      <c r="E13" s="114"/>
      <c r="F13" s="112"/>
      <c r="G13" s="112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2"/>
      <c r="AJ13" s="112"/>
      <c r="AK13" s="115"/>
      <c r="AL13" s="116">
        <f t="shared" si="1"/>
        <v>5</v>
      </c>
      <c r="AM13" s="117">
        <f t="shared" si="2"/>
        <v>1</v>
      </c>
    </row>
    <row r="14">
      <c r="A14" s="109">
        <v>12.0</v>
      </c>
      <c r="B14" s="142" t="s">
        <v>11</v>
      </c>
      <c r="C14" s="111">
        <v>6.0</v>
      </c>
      <c r="D14" s="114"/>
      <c r="E14" s="112"/>
      <c r="F14" s="112">
        <v>2.0</v>
      </c>
      <c r="G14" s="112">
        <v>3.0</v>
      </c>
      <c r="H14" s="112">
        <v>4.0</v>
      </c>
      <c r="I14" s="114"/>
      <c r="J14" s="114"/>
      <c r="K14" s="114"/>
      <c r="L14" s="112">
        <v>3.0</v>
      </c>
      <c r="M14" s="114"/>
      <c r="N14" s="112"/>
      <c r="O14" s="114"/>
      <c r="P14" s="114"/>
      <c r="Q14" s="114"/>
      <c r="R14" s="114"/>
      <c r="S14" s="114"/>
      <c r="T14" s="114"/>
      <c r="U14" s="112"/>
      <c r="V14" s="114"/>
      <c r="W14" s="114"/>
      <c r="X14" s="114"/>
      <c r="Y14" s="112"/>
      <c r="Z14" s="114"/>
      <c r="AA14" s="114"/>
      <c r="AB14" s="114"/>
      <c r="AC14" s="112"/>
      <c r="AD14" s="114"/>
      <c r="AE14" s="114"/>
      <c r="AF14" s="114"/>
      <c r="AG14" s="114"/>
      <c r="AH14" s="112"/>
      <c r="AI14" s="114"/>
      <c r="AJ14" s="114"/>
      <c r="AK14" s="119"/>
      <c r="AL14" s="116">
        <f t="shared" si="1"/>
        <v>18</v>
      </c>
      <c r="AM14" s="117">
        <f t="shared" si="2"/>
        <v>5</v>
      </c>
    </row>
    <row r="15">
      <c r="A15" s="109">
        <v>13.0</v>
      </c>
      <c r="B15" s="142" t="s">
        <v>155</v>
      </c>
      <c r="C15" s="111">
        <v>7.0</v>
      </c>
      <c r="D15" s="112"/>
      <c r="E15" s="114"/>
      <c r="F15" s="112"/>
      <c r="G15" s="112"/>
      <c r="H15" s="112"/>
      <c r="I15" s="112"/>
      <c r="J15" s="112"/>
      <c r="K15" s="112"/>
      <c r="L15" s="114"/>
      <c r="M15" s="112"/>
      <c r="N15" s="112"/>
      <c r="O15" s="112"/>
      <c r="P15" s="112"/>
      <c r="Q15" s="114"/>
      <c r="R15" s="112"/>
      <c r="S15" s="112"/>
      <c r="T15" s="114"/>
      <c r="U15" s="114"/>
      <c r="V15" s="114"/>
      <c r="W15" s="112"/>
      <c r="X15" s="114"/>
      <c r="Y15" s="114"/>
      <c r="Z15" s="112"/>
      <c r="AA15" s="112"/>
      <c r="AB15" s="112"/>
      <c r="AC15" s="112"/>
      <c r="AD15" s="112"/>
      <c r="AE15" s="112"/>
      <c r="AF15" s="114"/>
      <c r="AG15" s="112"/>
      <c r="AH15" s="114"/>
      <c r="AI15" s="114"/>
      <c r="AJ15" s="114"/>
      <c r="AK15" s="119"/>
      <c r="AL15" s="116">
        <f t="shared" si="1"/>
        <v>7</v>
      </c>
      <c r="AM15" s="117">
        <f t="shared" si="2"/>
        <v>1</v>
      </c>
    </row>
    <row r="16">
      <c r="A16" s="109">
        <v>14.0</v>
      </c>
      <c r="B16" s="142" t="s">
        <v>13</v>
      </c>
      <c r="C16" s="111">
        <v>8.0</v>
      </c>
      <c r="D16" s="112"/>
      <c r="E16" s="112">
        <v>7.0</v>
      </c>
      <c r="F16" s="112"/>
      <c r="G16" s="112">
        <v>9.0</v>
      </c>
      <c r="H16" s="112">
        <v>9.0</v>
      </c>
      <c r="I16" s="112">
        <v>7.0</v>
      </c>
      <c r="J16" s="112">
        <v>3.0</v>
      </c>
      <c r="K16" s="112">
        <v>7.0</v>
      </c>
      <c r="L16" s="112">
        <v>7.0</v>
      </c>
      <c r="M16" s="112">
        <v>9.0</v>
      </c>
      <c r="N16" s="112"/>
      <c r="O16" s="112">
        <v>4.0</v>
      </c>
      <c r="P16" s="112">
        <v>6.0</v>
      </c>
      <c r="Q16" s="112"/>
      <c r="R16" s="112"/>
      <c r="S16" s="112">
        <v>6.0</v>
      </c>
      <c r="T16" s="112"/>
      <c r="U16" s="112">
        <v>6.0</v>
      </c>
      <c r="V16" s="114"/>
      <c r="W16" s="112">
        <v>4.0</v>
      </c>
      <c r="X16" s="112">
        <v>3.0</v>
      </c>
      <c r="Y16" s="114"/>
      <c r="Z16" s="112"/>
      <c r="AA16" s="112">
        <v>3.0</v>
      </c>
      <c r="AB16" s="112">
        <v>0.0</v>
      </c>
      <c r="AC16" s="112"/>
      <c r="AD16" s="112"/>
      <c r="AE16" s="114"/>
      <c r="AF16" s="112"/>
      <c r="AG16" s="112">
        <v>6.0</v>
      </c>
      <c r="AH16" s="114"/>
      <c r="AI16" s="112"/>
      <c r="AJ16" s="112"/>
      <c r="AK16" s="119"/>
      <c r="AL16" s="116">
        <f t="shared" si="1"/>
        <v>104</v>
      </c>
      <c r="AM16" s="117">
        <f t="shared" si="2"/>
        <v>18</v>
      </c>
    </row>
    <row r="17">
      <c r="A17" s="109">
        <v>15.0</v>
      </c>
      <c r="B17" s="142" t="s">
        <v>264</v>
      </c>
      <c r="C17" s="111"/>
      <c r="D17" s="112">
        <v>1.0</v>
      </c>
      <c r="E17" s="112"/>
      <c r="F17" s="112">
        <v>1.0</v>
      </c>
      <c r="G17" s="112"/>
      <c r="H17" s="112"/>
      <c r="I17" s="112"/>
      <c r="J17" s="112"/>
      <c r="K17" s="112"/>
      <c r="L17" s="112"/>
      <c r="M17" s="112"/>
      <c r="N17" s="112"/>
      <c r="O17" s="112"/>
      <c r="P17" s="112">
        <v>1.0</v>
      </c>
      <c r="Q17" s="112"/>
      <c r="R17" s="112"/>
      <c r="S17" s="114"/>
      <c r="T17" s="114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4"/>
      <c r="AK17" s="115"/>
      <c r="AL17" s="116">
        <f t="shared" si="1"/>
        <v>3</v>
      </c>
      <c r="AM17" s="117">
        <f t="shared" si="2"/>
        <v>3</v>
      </c>
    </row>
    <row r="18">
      <c r="A18" s="109">
        <v>16.0</v>
      </c>
      <c r="B18" s="142" t="s">
        <v>27</v>
      </c>
      <c r="C18" s="111"/>
      <c r="D18" s="112">
        <v>1.0</v>
      </c>
      <c r="E18" s="112"/>
      <c r="F18" s="112"/>
      <c r="G18" s="114"/>
      <c r="H18" s="114"/>
      <c r="I18" s="114"/>
      <c r="J18" s="114"/>
      <c r="K18" s="114"/>
      <c r="L18" s="114"/>
      <c r="M18" s="114"/>
      <c r="N18" s="114"/>
      <c r="O18" s="114"/>
      <c r="P18" s="112"/>
      <c r="Q18" s="114"/>
      <c r="R18" s="114"/>
      <c r="S18" s="114"/>
      <c r="T18" s="114"/>
      <c r="U18" s="112"/>
      <c r="V18" s="114"/>
      <c r="W18" s="114"/>
      <c r="X18" s="114"/>
      <c r="Y18" s="114"/>
      <c r="Z18" s="114"/>
      <c r="AA18" s="114"/>
      <c r="AB18" s="112"/>
      <c r="AC18" s="114"/>
      <c r="AD18" s="114"/>
      <c r="AE18" s="114"/>
      <c r="AF18" s="114"/>
      <c r="AG18" s="112">
        <v>5.0</v>
      </c>
      <c r="AH18" s="114"/>
      <c r="AI18" s="114"/>
      <c r="AJ18" s="114"/>
      <c r="AK18" s="119"/>
      <c r="AL18" s="116">
        <f t="shared" si="1"/>
        <v>6</v>
      </c>
      <c r="AM18" s="117">
        <f t="shared" si="2"/>
        <v>2</v>
      </c>
    </row>
    <row r="19">
      <c r="A19" s="109">
        <v>17.0</v>
      </c>
      <c r="B19" s="142" t="s">
        <v>147</v>
      </c>
      <c r="C19" s="111"/>
      <c r="D19" s="112">
        <v>2.0</v>
      </c>
      <c r="E19" s="112"/>
      <c r="F19" s="112"/>
      <c r="G19" s="112"/>
      <c r="H19" s="114"/>
      <c r="I19" s="112">
        <v>3.0</v>
      </c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>
        <v>3.0</v>
      </c>
      <c r="W19" s="112"/>
      <c r="X19" s="112"/>
      <c r="Y19" s="112"/>
      <c r="Z19" s="112"/>
      <c r="AA19" s="112"/>
      <c r="AB19" s="112"/>
      <c r="AC19" s="114"/>
      <c r="AD19" s="114"/>
      <c r="AE19" s="112"/>
      <c r="AF19" s="112"/>
      <c r="AG19" s="112"/>
      <c r="AH19" s="112"/>
      <c r="AI19" s="112"/>
      <c r="AJ19" s="112"/>
      <c r="AK19" s="119"/>
      <c r="AL19" s="116">
        <f t="shared" si="1"/>
        <v>8</v>
      </c>
      <c r="AM19" s="117">
        <f t="shared" si="2"/>
        <v>3</v>
      </c>
    </row>
    <row r="20">
      <c r="A20" s="109">
        <v>18.0</v>
      </c>
      <c r="B20" s="142" t="s">
        <v>143</v>
      </c>
      <c r="C20" s="111"/>
      <c r="D20" s="112">
        <v>2.0</v>
      </c>
      <c r="E20" s="112"/>
      <c r="F20" s="112">
        <v>3.0</v>
      </c>
      <c r="G20" s="114"/>
      <c r="H20" s="112">
        <v>1.0</v>
      </c>
      <c r="I20" s="114"/>
      <c r="J20" s="112"/>
      <c r="K20" s="114"/>
      <c r="L20" s="112">
        <v>2.0</v>
      </c>
      <c r="M20" s="112">
        <v>3.0</v>
      </c>
      <c r="N20" s="112"/>
      <c r="O20" s="114"/>
      <c r="P20" s="112">
        <v>1.0</v>
      </c>
      <c r="Q20" s="112">
        <v>1.0</v>
      </c>
      <c r="R20" s="112">
        <v>1.0</v>
      </c>
      <c r="S20" s="112"/>
      <c r="T20" s="112"/>
      <c r="U20" s="112">
        <v>1.0</v>
      </c>
      <c r="V20" s="112"/>
      <c r="W20" s="114"/>
      <c r="X20" s="112"/>
      <c r="Y20" s="112"/>
      <c r="Z20" s="112"/>
      <c r="AA20" s="112"/>
      <c r="AB20" s="114"/>
      <c r="AC20" s="112">
        <v>2.0</v>
      </c>
      <c r="AD20" s="112"/>
      <c r="AE20" s="112"/>
      <c r="AF20" s="112"/>
      <c r="AG20" s="112"/>
      <c r="AH20" s="114"/>
      <c r="AI20" s="112"/>
      <c r="AJ20" s="114"/>
      <c r="AK20" s="115">
        <v>1.0</v>
      </c>
      <c r="AL20" s="116">
        <f t="shared" si="1"/>
        <v>18</v>
      </c>
      <c r="AM20" s="117">
        <f t="shared" si="2"/>
        <v>11</v>
      </c>
    </row>
    <row r="21" ht="15.75" customHeight="1">
      <c r="A21" s="109">
        <v>19.0</v>
      </c>
      <c r="B21" s="142" t="s">
        <v>343</v>
      </c>
      <c r="C21" s="111"/>
      <c r="D21" s="112">
        <v>3.0</v>
      </c>
      <c r="E21" s="114"/>
      <c r="F21" s="112">
        <v>2.0</v>
      </c>
      <c r="G21" s="112"/>
      <c r="H21" s="112"/>
      <c r="I21" s="112"/>
      <c r="J21" s="112"/>
      <c r="K21" s="112"/>
      <c r="L21" s="112"/>
      <c r="M21" s="114"/>
      <c r="N21" s="112"/>
      <c r="O21" s="112"/>
      <c r="P21" s="114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4"/>
      <c r="AE21" s="112"/>
      <c r="AF21" s="112"/>
      <c r="AG21" s="114"/>
      <c r="AH21" s="114"/>
      <c r="AI21" s="114"/>
      <c r="AJ21" s="112"/>
      <c r="AK21" s="119"/>
      <c r="AL21" s="116">
        <f t="shared" si="1"/>
        <v>5</v>
      </c>
      <c r="AM21" s="117">
        <f t="shared" si="2"/>
        <v>2</v>
      </c>
    </row>
    <row r="22" ht="15.75" customHeight="1">
      <c r="A22" s="109">
        <v>20.0</v>
      </c>
      <c r="B22" s="142" t="s">
        <v>203</v>
      </c>
      <c r="C22" s="111"/>
      <c r="D22" s="112">
        <v>3.0</v>
      </c>
      <c r="E22" s="114"/>
      <c r="F22" s="114"/>
      <c r="G22" s="112"/>
      <c r="H22" s="112"/>
      <c r="I22" s="114"/>
      <c r="J22" s="114"/>
      <c r="K22" s="112"/>
      <c r="L22" s="112"/>
      <c r="M22" s="112"/>
      <c r="N22" s="112"/>
      <c r="O22" s="112"/>
      <c r="P22" s="114"/>
      <c r="Q22" s="112"/>
      <c r="R22" s="112"/>
      <c r="S22" s="114"/>
      <c r="T22" s="114"/>
      <c r="U22" s="114"/>
      <c r="V22" s="112"/>
      <c r="W22" s="112"/>
      <c r="X22" s="114"/>
      <c r="Y22" s="114"/>
      <c r="Z22" s="112"/>
      <c r="AA22" s="112"/>
      <c r="AB22" s="114"/>
      <c r="AC22" s="112"/>
      <c r="AD22" s="114"/>
      <c r="AE22" s="112"/>
      <c r="AF22" s="112"/>
      <c r="AG22" s="112"/>
      <c r="AH22" s="114"/>
      <c r="AI22" s="114"/>
      <c r="AJ22" s="114"/>
      <c r="AK22" s="119"/>
      <c r="AL22" s="116">
        <f t="shared" si="1"/>
        <v>3</v>
      </c>
      <c r="AM22" s="117">
        <f t="shared" si="2"/>
        <v>1</v>
      </c>
    </row>
    <row r="23" ht="15.75" customHeight="1">
      <c r="A23" s="109">
        <v>21.0</v>
      </c>
      <c r="B23" s="142" t="s">
        <v>191</v>
      </c>
      <c r="C23" s="111"/>
      <c r="D23" s="112">
        <v>4.0</v>
      </c>
      <c r="E23" s="112"/>
      <c r="F23" s="112">
        <v>3.0</v>
      </c>
      <c r="G23" s="112"/>
      <c r="H23" s="114"/>
      <c r="I23" s="114"/>
      <c r="J23" s="112"/>
      <c r="K23" s="112"/>
      <c r="L23" s="112"/>
      <c r="M23" s="112"/>
      <c r="N23" s="112"/>
      <c r="O23" s="112"/>
      <c r="P23" s="114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4"/>
      <c r="AE23" s="112"/>
      <c r="AF23" s="114"/>
      <c r="AG23" s="112"/>
      <c r="AH23" s="112"/>
      <c r="AI23" s="112"/>
      <c r="AJ23" s="112"/>
      <c r="AK23" s="119"/>
      <c r="AL23" s="116">
        <f t="shared" si="1"/>
        <v>7</v>
      </c>
      <c r="AM23" s="117">
        <f t="shared" si="2"/>
        <v>2</v>
      </c>
    </row>
    <row r="24" ht="15.75" customHeight="1">
      <c r="A24" s="109">
        <v>22.0</v>
      </c>
      <c r="B24" s="142" t="s">
        <v>185</v>
      </c>
      <c r="C24" s="111"/>
      <c r="D24" s="112">
        <v>5.0</v>
      </c>
      <c r="E24" s="114"/>
      <c r="F24" s="114"/>
      <c r="G24" s="112"/>
      <c r="H24" s="112"/>
      <c r="I24" s="114"/>
      <c r="J24" s="112"/>
      <c r="K24" s="114"/>
      <c r="L24" s="114"/>
      <c r="M24" s="112">
        <v>3.0</v>
      </c>
      <c r="N24" s="114"/>
      <c r="O24" s="112"/>
      <c r="P24" s="112">
        <v>2.0</v>
      </c>
      <c r="Q24" s="112"/>
      <c r="R24" s="112"/>
      <c r="S24" s="112"/>
      <c r="T24" s="112"/>
      <c r="U24" s="114"/>
      <c r="V24" s="114"/>
      <c r="W24" s="114"/>
      <c r="X24" s="114"/>
      <c r="Y24" s="114"/>
      <c r="Z24" s="112"/>
      <c r="AA24" s="112"/>
      <c r="AB24" s="114"/>
      <c r="AC24" s="114"/>
      <c r="AD24" s="114"/>
      <c r="AE24" s="112"/>
      <c r="AF24" s="114"/>
      <c r="AG24" s="114"/>
      <c r="AH24" s="114"/>
      <c r="AI24" s="114"/>
      <c r="AJ24" s="114"/>
      <c r="AK24" s="119"/>
      <c r="AL24" s="116">
        <f t="shared" si="1"/>
        <v>10</v>
      </c>
      <c r="AM24" s="117">
        <f t="shared" si="2"/>
        <v>3</v>
      </c>
    </row>
    <row r="25" ht="15.75" customHeight="1">
      <c r="A25" s="109">
        <v>23.0</v>
      </c>
      <c r="B25" s="142" t="s">
        <v>141</v>
      </c>
      <c r="C25" s="121"/>
      <c r="D25" s="112">
        <v>6.0</v>
      </c>
      <c r="E25" s="112"/>
      <c r="F25" s="112">
        <v>6.0</v>
      </c>
      <c r="G25" s="114"/>
      <c r="H25" s="114"/>
      <c r="I25" s="114"/>
      <c r="J25" s="114"/>
      <c r="K25" s="114"/>
      <c r="L25" s="114"/>
      <c r="M25" s="112">
        <v>3.0</v>
      </c>
      <c r="N25" s="112"/>
      <c r="O25" s="114"/>
      <c r="P25" s="112">
        <v>4.0</v>
      </c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2"/>
      <c r="AC25" s="114"/>
      <c r="AD25" s="114"/>
      <c r="AE25" s="114"/>
      <c r="AF25" s="114"/>
      <c r="AG25" s="114"/>
      <c r="AH25" s="114"/>
      <c r="AI25" s="114"/>
      <c r="AJ25" s="114"/>
      <c r="AK25" s="119"/>
      <c r="AL25" s="116">
        <f t="shared" si="1"/>
        <v>19</v>
      </c>
      <c r="AM25" s="117">
        <f t="shared" si="2"/>
        <v>4</v>
      </c>
    </row>
    <row r="26" ht="15.75" customHeight="1">
      <c r="A26" s="109">
        <v>24.0</v>
      </c>
      <c r="B26" s="142" t="s">
        <v>12</v>
      </c>
      <c r="C26" s="121"/>
      <c r="D26" s="112"/>
      <c r="E26" s="112">
        <v>1.0</v>
      </c>
      <c r="F26" s="112"/>
      <c r="G26" s="112"/>
      <c r="H26" s="114"/>
      <c r="I26" s="112"/>
      <c r="J26" s="112"/>
      <c r="K26" s="112"/>
      <c r="L26" s="112">
        <v>6.0</v>
      </c>
      <c r="M26" s="112"/>
      <c r="N26" s="114"/>
      <c r="O26" s="112"/>
      <c r="P26" s="112"/>
      <c r="Q26" s="112"/>
      <c r="R26" s="112"/>
      <c r="S26" s="112"/>
      <c r="T26" s="112"/>
      <c r="U26" s="112"/>
      <c r="V26" s="114"/>
      <c r="W26" s="114"/>
      <c r="X26" s="112">
        <v>2.0</v>
      </c>
      <c r="Y26" s="112"/>
      <c r="Z26" s="112"/>
      <c r="AA26" s="112"/>
      <c r="AB26" s="112"/>
      <c r="AC26" s="114"/>
      <c r="AD26" s="112"/>
      <c r="AE26" s="114"/>
      <c r="AF26" s="112"/>
      <c r="AG26" s="114"/>
      <c r="AH26" s="112"/>
      <c r="AI26" s="114"/>
      <c r="AJ26" s="114"/>
      <c r="AK26" s="119"/>
      <c r="AL26" s="116">
        <f t="shared" si="1"/>
        <v>9</v>
      </c>
      <c r="AM26" s="117">
        <f t="shared" si="2"/>
        <v>3</v>
      </c>
    </row>
    <row r="27" ht="15.75" customHeight="1">
      <c r="A27" s="109">
        <v>25.0</v>
      </c>
      <c r="B27" s="142" t="s">
        <v>359</v>
      </c>
      <c r="C27" s="121"/>
      <c r="D27" s="112"/>
      <c r="E27" s="112">
        <v>1.0</v>
      </c>
      <c r="F27" s="112">
        <v>1.0</v>
      </c>
      <c r="G27" s="112"/>
      <c r="H27" s="114"/>
      <c r="I27" s="114"/>
      <c r="J27" s="114"/>
      <c r="K27" s="114"/>
      <c r="L27" s="114"/>
      <c r="M27" s="112"/>
      <c r="N27" s="114"/>
      <c r="O27" s="114"/>
      <c r="P27" s="114"/>
      <c r="Q27" s="114"/>
      <c r="R27" s="112"/>
      <c r="S27" s="112"/>
      <c r="T27" s="112"/>
      <c r="U27" s="112"/>
      <c r="V27" s="114"/>
      <c r="W27" s="112"/>
      <c r="X27" s="112"/>
      <c r="Y27" s="112"/>
      <c r="Z27" s="114"/>
      <c r="AA27" s="112"/>
      <c r="AB27" s="112"/>
      <c r="AC27" s="112"/>
      <c r="AD27" s="114"/>
      <c r="AE27" s="114"/>
      <c r="AF27" s="112"/>
      <c r="AG27" s="114"/>
      <c r="AH27" s="112"/>
      <c r="AI27" s="112"/>
      <c r="AJ27" s="114"/>
      <c r="AK27" s="115"/>
      <c r="AL27" s="116">
        <f t="shared" si="1"/>
        <v>2</v>
      </c>
      <c r="AM27" s="117">
        <f t="shared" si="2"/>
        <v>2</v>
      </c>
    </row>
    <row r="28" ht="15.75" customHeight="1">
      <c r="A28" s="109">
        <v>26.0</v>
      </c>
      <c r="B28" s="142" t="s">
        <v>26</v>
      </c>
      <c r="C28" s="121"/>
      <c r="D28" s="112"/>
      <c r="E28" s="112">
        <v>2.0</v>
      </c>
      <c r="F28" s="112">
        <v>3.0</v>
      </c>
      <c r="G28" s="112">
        <v>3.0</v>
      </c>
      <c r="H28" s="112">
        <v>1.0</v>
      </c>
      <c r="I28" s="114"/>
      <c r="J28" s="114"/>
      <c r="K28" s="114"/>
      <c r="L28" s="114"/>
      <c r="M28" s="112">
        <v>1.0</v>
      </c>
      <c r="N28" s="112">
        <v>2.0</v>
      </c>
      <c r="O28" s="112">
        <v>2.0</v>
      </c>
      <c r="P28" s="112">
        <v>3.0</v>
      </c>
      <c r="Q28" s="112"/>
      <c r="R28" s="114"/>
      <c r="S28" s="112">
        <v>2.0</v>
      </c>
      <c r="T28" s="114"/>
      <c r="U28" s="114"/>
      <c r="V28" s="112">
        <v>1.0</v>
      </c>
      <c r="W28" s="112">
        <v>3.0</v>
      </c>
      <c r="X28" s="114"/>
      <c r="Y28" s="114"/>
      <c r="Z28" s="112">
        <v>2.0</v>
      </c>
      <c r="AA28" s="112">
        <v>1.0</v>
      </c>
      <c r="AB28" s="112"/>
      <c r="AC28" s="112">
        <v>1.0</v>
      </c>
      <c r="AD28" s="112">
        <v>2.0</v>
      </c>
      <c r="AE28" s="112">
        <v>4.0</v>
      </c>
      <c r="AF28" s="114"/>
      <c r="AG28" s="112">
        <v>1.0</v>
      </c>
      <c r="AH28" s="112">
        <v>0.0</v>
      </c>
      <c r="AI28" s="114"/>
      <c r="AJ28" s="114"/>
      <c r="AK28" s="115">
        <v>2.0</v>
      </c>
      <c r="AL28" s="116">
        <f t="shared" si="1"/>
        <v>36</v>
      </c>
      <c r="AM28" s="117">
        <f t="shared" si="2"/>
        <v>19</v>
      </c>
    </row>
    <row r="29" ht="15.75" customHeight="1">
      <c r="A29" s="109">
        <v>27.0</v>
      </c>
      <c r="B29" s="142" t="s">
        <v>66</v>
      </c>
      <c r="C29" s="121"/>
      <c r="D29" s="112"/>
      <c r="E29" s="112">
        <v>2.0</v>
      </c>
      <c r="F29" s="112">
        <v>7.0</v>
      </c>
      <c r="G29" s="112"/>
      <c r="H29" s="112"/>
      <c r="I29" s="112"/>
      <c r="J29" s="112">
        <v>4.0</v>
      </c>
      <c r="K29" s="112"/>
      <c r="L29" s="112"/>
      <c r="M29" s="114"/>
      <c r="N29" s="112">
        <v>5.0</v>
      </c>
      <c r="O29" s="112">
        <v>6.0</v>
      </c>
      <c r="P29" s="114"/>
      <c r="Q29" s="114"/>
      <c r="R29" s="112"/>
      <c r="S29" s="112"/>
      <c r="T29" s="114"/>
      <c r="U29" s="112"/>
      <c r="V29" s="114"/>
      <c r="W29" s="112"/>
      <c r="X29" s="114"/>
      <c r="Y29" s="112"/>
      <c r="Z29" s="112"/>
      <c r="AA29" s="112"/>
      <c r="AB29" s="112"/>
      <c r="AC29" s="112"/>
      <c r="AD29" s="112"/>
      <c r="AE29" s="114"/>
      <c r="AF29" s="112"/>
      <c r="AG29" s="112"/>
      <c r="AH29" s="114"/>
      <c r="AI29" s="114"/>
      <c r="AJ29" s="114"/>
      <c r="AK29" s="119"/>
      <c r="AL29" s="116">
        <f t="shared" si="1"/>
        <v>24</v>
      </c>
      <c r="AM29" s="117">
        <f t="shared" si="2"/>
        <v>5</v>
      </c>
    </row>
    <row r="30" ht="15.75" customHeight="1">
      <c r="A30" s="109">
        <v>28.0</v>
      </c>
      <c r="B30" s="142" t="s">
        <v>217</v>
      </c>
      <c r="C30" s="121"/>
      <c r="D30" s="112"/>
      <c r="E30" s="112">
        <v>3.0</v>
      </c>
      <c r="F30" s="112"/>
      <c r="G30" s="112"/>
      <c r="H30" s="114"/>
      <c r="I30" s="112"/>
      <c r="J30" s="112"/>
      <c r="K30" s="112"/>
      <c r="L30" s="112"/>
      <c r="M30" s="112"/>
      <c r="N30" s="114"/>
      <c r="O30" s="112"/>
      <c r="P30" s="114"/>
      <c r="Q30" s="112"/>
      <c r="R30" s="112"/>
      <c r="S30" s="112"/>
      <c r="T30" s="112"/>
      <c r="U30" s="112"/>
      <c r="V30" s="114"/>
      <c r="W30" s="112"/>
      <c r="X30" s="114"/>
      <c r="Y30" s="112"/>
      <c r="Z30" s="112"/>
      <c r="AA30" s="112"/>
      <c r="AB30" s="112"/>
      <c r="AC30" s="114"/>
      <c r="AD30" s="112"/>
      <c r="AE30" s="112"/>
      <c r="AF30" s="112"/>
      <c r="AG30" s="112"/>
      <c r="AH30" s="112"/>
      <c r="AI30" s="114"/>
      <c r="AJ30" s="114"/>
      <c r="AK30" s="115"/>
      <c r="AL30" s="116">
        <f t="shared" si="1"/>
        <v>3</v>
      </c>
      <c r="AM30" s="117">
        <f t="shared" si="2"/>
        <v>1</v>
      </c>
    </row>
    <row r="31" ht="15.75" customHeight="1">
      <c r="A31" s="109">
        <v>29.0</v>
      </c>
      <c r="B31" s="142" t="s">
        <v>275</v>
      </c>
      <c r="C31" s="121"/>
      <c r="D31" s="112"/>
      <c r="E31" s="112">
        <v>3.0</v>
      </c>
      <c r="F31" s="112"/>
      <c r="G31" s="112"/>
      <c r="H31" s="112"/>
      <c r="I31" s="112"/>
      <c r="J31" s="114"/>
      <c r="K31" s="114"/>
      <c r="L31" s="112"/>
      <c r="M31" s="112"/>
      <c r="N31" s="112"/>
      <c r="O31" s="114"/>
      <c r="P31" s="112"/>
      <c r="Q31" s="114"/>
      <c r="R31" s="114"/>
      <c r="S31" s="112"/>
      <c r="T31" s="112"/>
      <c r="U31" s="114"/>
      <c r="V31" s="112"/>
      <c r="W31" s="114"/>
      <c r="X31" s="112"/>
      <c r="Y31" s="112"/>
      <c r="Z31" s="114"/>
      <c r="AA31" s="112"/>
      <c r="AB31" s="114"/>
      <c r="AC31" s="112"/>
      <c r="AD31" s="112"/>
      <c r="AE31" s="112"/>
      <c r="AF31" s="114"/>
      <c r="AG31" s="114"/>
      <c r="AH31" s="114"/>
      <c r="AI31" s="112"/>
      <c r="AJ31" s="114"/>
      <c r="AK31" s="119"/>
      <c r="AL31" s="116">
        <f t="shared" si="1"/>
        <v>3</v>
      </c>
      <c r="AM31" s="117">
        <f t="shared" si="2"/>
        <v>1</v>
      </c>
    </row>
    <row r="32" ht="15.75" customHeight="1">
      <c r="A32" s="109">
        <v>30.0</v>
      </c>
      <c r="B32" s="142" t="s">
        <v>258</v>
      </c>
      <c r="C32" s="121"/>
      <c r="D32" s="112"/>
      <c r="E32" s="112">
        <v>4.0</v>
      </c>
      <c r="F32" s="114"/>
      <c r="G32" s="112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9"/>
      <c r="AL32" s="116">
        <f t="shared" si="1"/>
        <v>4</v>
      </c>
      <c r="AM32" s="117">
        <f t="shared" si="2"/>
        <v>1</v>
      </c>
    </row>
    <row r="33" ht="15.75" customHeight="1">
      <c r="A33" s="109">
        <v>31.0</v>
      </c>
      <c r="B33" s="142" t="s">
        <v>65</v>
      </c>
      <c r="C33" s="121"/>
      <c r="D33" s="112"/>
      <c r="E33" s="112">
        <v>5.0</v>
      </c>
      <c r="F33" s="114"/>
      <c r="G33" s="114"/>
      <c r="H33" s="114"/>
      <c r="I33" s="114"/>
      <c r="J33" s="112"/>
      <c r="K33" s="112"/>
      <c r="L33" s="114"/>
      <c r="M33" s="114"/>
      <c r="N33" s="114"/>
      <c r="O33" s="112"/>
      <c r="P33" s="114"/>
      <c r="Q33" s="114"/>
      <c r="R33" s="114"/>
      <c r="S33" s="114"/>
      <c r="T33" s="114"/>
      <c r="U33" s="114"/>
      <c r="V33" s="114"/>
      <c r="W33" s="112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9"/>
      <c r="AL33" s="116">
        <f t="shared" si="1"/>
        <v>5</v>
      </c>
      <c r="AM33" s="117">
        <f t="shared" si="2"/>
        <v>1</v>
      </c>
    </row>
    <row r="34" ht="15.75" customHeight="1">
      <c r="A34" s="109">
        <v>32.0</v>
      </c>
      <c r="B34" s="142" t="s">
        <v>165</v>
      </c>
      <c r="C34" s="121"/>
      <c r="D34" s="112"/>
      <c r="E34" s="114"/>
      <c r="F34" s="112">
        <v>1.0</v>
      </c>
      <c r="G34" s="112">
        <v>3.0</v>
      </c>
      <c r="H34" s="114"/>
      <c r="I34" s="112"/>
      <c r="J34" s="112"/>
      <c r="K34" s="114"/>
      <c r="L34" s="114"/>
      <c r="M34" s="114"/>
      <c r="N34" s="114"/>
      <c r="O34" s="114"/>
      <c r="P34" s="114"/>
      <c r="Q34" s="114"/>
      <c r="R34" s="112"/>
      <c r="S34" s="114"/>
      <c r="T34" s="114"/>
      <c r="U34" s="112"/>
      <c r="V34" s="114"/>
      <c r="W34" s="114"/>
      <c r="X34" s="112"/>
      <c r="Y34" s="114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5"/>
      <c r="AL34" s="116">
        <f t="shared" si="1"/>
        <v>4</v>
      </c>
      <c r="AM34" s="117">
        <f t="shared" si="2"/>
        <v>2</v>
      </c>
    </row>
    <row r="35" ht="15.75" customHeight="1">
      <c r="A35" s="109">
        <v>33.0</v>
      </c>
      <c r="B35" s="142" t="s">
        <v>104</v>
      </c>
      <c r="C35" s="121"/>
      <c r="D35" s="112"/>
      <c r="E35" s="112"/>
      <c r="F35" s="112">
        <v>1.0</v>
      </c>
      <c r="G35" s="112">
        <v>5.0</v>
      </c>
      <c r="H35" s="112">
        <v>3.0</v>
      </c>
      <c r="I35" s="112">
        <v>3.0</v>
      </c>
      <c r="J35" s="112">
        <v>2.0</v>
      </c>
      <c r="K35" s="112"/>
      <c r="L35" s="112">
        <v>2.0</v>
      </c>
      <c r="M35" s="114"/>
      <c r="N35" s="114"/>
      <c r="O35" s="114"/>
      <c r="P35" s="112"/>
      <c r="Q35" s="114"/>
      <c r="R35" s="112"/>
      <c r="S35" s="112"/>
      <c r="T35" s="112"/>
      <c r="U35" s="114"/>
      <c r="V35" s="114"/>
      <c r="W35" s="114"/>
      <c r="X35" s="114"/>
      <c r="Y35" s="114"/>
      <c r="Z35" s="112"/>
      <c r="AA35" s="114"/>
      <c r="AB35" s="112"/>
      <c r="AC35" s="114"/>
      <c r="AD35" s="114"/>
      <c r="AE35" s="114"/>
      <c r="AF35" s="112"/>
      <c r="AG35" s="114"/>
      <c r="AH35" s="114"/>
      <c r="AI35" s="114"/>
      <c r="AJ35" s="114"/>
      <c r="AK35" s="119"/>
      <c r="AL35" s="116">
        <f t="shared" si="1"/>
        <v>16</v>
      </c>
      <c r="AM35" s="117">
        <f t="shared" si="2"/>
        <v>6</v>
      </c>
    </row>
    <row r="36" ht="15.75" customHeight="1">
      <c r="A36" s="109">
        <v>34.0</v>
      </c>
      <c r="B36" s="142" t="s">
        <v>294</v>
      </c>
      <c r="C36" s="121"/>
      <c r="D36" s="112"/>
      <c r="E36" s="112"/>
      <c r="F36" s="112">
        <v>2.0</v>
      </c>
      <c r="G36" s="114"/>
      <c r="H36" s="114"/>
      <c r="I36" s="114"/>
      <c r="J36" s="112"/>
      <c r="K36" s="112"/>
      <c r="L36" s="112"/>
      <c r="M36" s="114"/>
      <c r="N36" s="112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9"/>
      <c r="AL36" s="116">
        <f t="shared" si="1"/>
        <v>2</v>
      </c>
      <c r="AM36" s="117">
        <f t="shared" si="2"/>
        <v>1</v>
      </c>
    </row>
    <row r="37" ht="15.75" customHeight="1">
      <c r="A37" s="109">
        <v>35.0</v>
      </c>
      <c r="B37" s="142" t="s">
        <v>272</v>
      </c>
      <c r="C37" s="121"/>
      <c r="D37" s="112"/>
      <c r="E37" s="112"/>
      <c r="F37" s="112">
        <v>3.0</v>
      </c>
      <c r="G37" s="112"/>
      <c r="H37" s="114"/>
      <c r="I37" s="114"/>
      <c r="J37" s="112"/>
      <c r="K37" s="114"/>
      <c r="L37" s="114"/>
      <c r="M37" s="114"/>
      <c r="N37" s="112"/>
      <c r="O37" s="114"/>
      <c r="P37" s="112"/>
      <c r="Q37" s="114"/>
      <c r="R37" s="114"/>
      <c r="S37" s="114"/>
      <c r="T37" s="112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2"/>
      <c r="AI37" s="114"/>
      <c r="AJ37" s="114"/>
      <c r="AK37" s="119"/>
      <c r="AL37" s="116">
        <f t="shared" si="1"/>
        <v>3</v>
      </c>
      <c r="AM37" s="117">
        <f t="shared" si="2"/>
        <v>1</v>
      </c>
    </row>
    <row r="38" ht="15.75" customHeight="1">
      <c r="A38" s="109">
        <v>36.0</v>
      </c>
      <c r="B38" s="142" t="s">
        <v>132</v>
      </c>
      <c r="C38" s="121"/>
      <c r="D38" s="114"/>
      <c r="E38" s="112"/>
      <c r="F38" s="112">
        <v>5.0</v>
      </c>
      <c r="G38" s="112"/>
      <c r="H38" s="112"/>
      <c r="I38" s="112"/>
      <c r="J38" s="114"/>
      <c r="K38" s="112"/>
      <c r="L38" s="112"/>
      <c r="M38" s="114"/>
      <c r="N38" s="112">
        <v>4.0</v>
      </c>
      <c r="O38" s="112"/>
      <c r="P38" s="114"/>
      <c r="Q38" s="112"/>
      <c r="R38" s="114"/>
      <c r="S38" s="112"/>
      <c r="T38" s="112"/>
      <c r="U38" s="112"/>
      <c r="V38" s="112"/>
      <c r="W38" s="114"/>
      <c r="X38" s="112"/>
      <c r="Y38" s="112"/>
      <c r="Z38" s="112"/>
      <c r="AA38" s="114"/>
      <c r="AB38" s="112"/>
      <c r="AC38" s="112"/>
      <c r="AD38" s="112"/>
      <c r="AE38" s="114"/>
      <c r="AF38" s="112"/>
      <c r="AG38" s="112"/>
      <c r="AH38" s="112"/>
      <c r="AI38" s="112"/>
      <c r="AJ38" s="114"/>
      <c r="AK38" s="115"/>
      <c r="AL38" s="116">
        <f t="shared" si="1"/>
        <v>9</v>
      </c>
      <c r="AM38" s="117">
        <f t="shared" si="2"/>
        <v>2</v>
      </c>
    </row>
    <row r="39" ht="15.75" customHeight="1">
      <c r="A39" s="109">
        <v>37.0</v>
      </c>
      <c r="B39" s="142" t="s">
        <v>64</v>
      </c>
      <c r="C39" s="121"/>
      <c r="D39" s="114"/>
      <c r="E39" s="112"/>
      <c r="F39" s="114"/>
      <c r="G39" s="112">
        <v>1.0</v>
      </c>
      <c r="H39" s="114"/>
      <c r="I39" s="112">
        <v>5.0</v>
      </c>
      <c r="J39" s="112"/>
      <c r="K39" s="114"/>
      <c r="L39" s="112">
        <v>3.0</v>
      </c>
      <c r="M39" s="114"/>
      <c r="N39" s="112">
        <v>3.0</v>
      </c>
      <c r="O39" s="114"/>
      <c r="P39" s="114"/>
      <c r="Q39" s="112">
        <v>6.0</v>
      </c>
      <c r="R39" s="114"/>
      <c r="S39" s="114"/>
      <c r="T39" s="112">
        <v>5.0</v>
      </c>
      <c r="U39" s="114"/>
      <c r="V39" s="114"/>
      <c r="W39" s="114"/>
      <c r="X39" s="114"/>
      <c r="Y39" s="114"/>
      <c r="Z39" s="114"/>
      <c r="AA39" s="112"/>
      <c r="AB39" s="114"/>
      <c r="AC39" s="114"/>
      <c r="AD39" s="112"/>
      <c r="AE39" s="114"/>
      <c r="AF39" s="114"/>
      <c r="AG39" s="114"/>
      <c r="AH39" s="114"/>
      <c r="AI39" s="114"/>
      <c r="AJ39" s="114"/>
      <c r="AK39" s="119"/>
      <c r="AL39" s="116">
        <f t="shared" si="1"/>
        <v>23</v>
      </c>
      <c r="AM39" s="117">
        <f t="shared" si="2"/>
        <v>6</v>
      </c>
    </row>
    <row r="40" ht="15.75" customHeight="1">
      <c r="A40" s="109">
        <v>38.0</v>
      </c>
      <c r="B40" s="142" t="s">
        <v>252</v>
      </c>
      <c r="C40" s="121"/>
      <c r="D40" s="114"/>
      <c r="E40" s="112"/>
      <c r="F40" s="114"/>
      <c r="G40" s="112">
        <v>2.0</v>
      </c>
      <c r="H40" s="112"/>
      <c r="I40" s="112"/>
      <c r="J40" s="114"/>
      <c r="K40" s="112"/>
      <c r="L40" s="114"/>
      <c r="M40" s="112"/>
      <c r="N40" s="114"/>
      <c r="O40" s="114"/>
      <c r="P40" s="114"/>
      <c r="Q40" s="112"/>
      <c r="R40" s="112"/>
      <c r="S40" s="114"/>
      <c r="T40" s="114"/>
      <c r="U40" s="114"/>
      <c r="V40" s="114"/>
      <c r="W40" s="114"/>
      <c r="X40" s="114"/>
      <c r="Y40" s="112"/>
      <c r="Z40" s="114"/>
      <c r="AA40" s="112"/>
      <c r="AB40" s="114"/>
      <c r="AC40" s="114"/>
      <c r="AD40" s="114"/>
      <c r="AE40" s="114"/>
      <c r="AF40" s="114"/>
      <c r="AG40" s="112"/>
      <c r="AH40" s="114"/>
      <c r="AI40" s="112"/>
      <c r="AJ40" s="114"/>
      <c r="AK40" s="115"/>
      <c r="AL40" s="116">
        <f t="shared" si="1"/>
        <v>2</v>
      </c>
      <c r="AM40" s="117">
        <f t="shared" si="2"/>
        <v>1</v>
      </c>
    </row>
    <row r="41" ht="15.75" customHeight="1">
      <c r="A41" s="109">
        <v>39.0</v>
      </c>
      <c r="B41" s="142" t="s">
        <v>80</v>
      </c>
      <c r="C41" s="121"/>
      <c r="D41" s="114"/>
      <c r="E41" s="112"/>
      <c r="F41" s="114"/>
      <c r="G41" s="112">
        <v>2.0</v>
      </c>
      <c r="H41" s="114"/>
      <c r="I41" s="114"/>
      <c r="J41" s="114"/>
      <c r="K41" s="114"/>
      <c r="L41" s="112">
        <v>4.0</v>
      </c>
      <c r="M41" s="114"/>
      <c r="N41" s="114"/>
      <c r="O41" s="114"/>
      <c r="P41" s="114"/>
      <c r="Q41" s="112">
        <v>2.0</v>
      </c>
      <c r="R41" s="114"/>
      <c r="S41" s="114"/>
      <c r="T41" s="112"/>
      <c r="U41" s="112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9"/>
      <c r="AL41" s="116">
        <f t="shared" si="1"/>
        <v>8</v>
      </c>
      <c r="AM41" s="117">
        <f t="shared" si="2"/>
        <v>3</v>
      </c>
    </row>
    <row r="42" ht="15.75" customHeight="1">
      <c r="A42" s="109">
        <v>40.0</v>
      </c>
      <c r="B42" s="142" t="s">
        <v>40</v>
      </c>
      <c r="C42" s="121"/>
      <c r="D42" s="114"/>
      <c r="E42" s="112"/>
      <c r="F42" s="114"/>
      <c r="G42" s="112">
        <v>2.0</v>
      </c>
      <c r="H42" s="112">
        <v>3.0</v>
      </c>
      <c r="I42" s="112">
        <v>4.0</v>
      </c>
      <c r="J42" s="112">
        <v>2.0</v>
      </c>
      <c r="K42" s="112">
        <v>3.0</v>
      </c>
      <c r="L42" s="112">
        <v>1.0</v>
      </c>
      <c r="M42" s="112">
        <v>7.0</v>
      </c>
      <c r="N42" s="112">
        <v>3.0</v>
      </c>
      <c r="O42" s="112">
        <v>1.0</v>
      </c>
      <c r="P42" s="114"/>
      <c r="Q42" s="112">
        <v>1.0</v>
      </c>
      <c r="R42" s="112">
        <v>3.0</v>
      </c>
      <c r="S42" s="112"/>
      <c r="T42" s="112"/>
      <c r="U42" s="114"/>
      <c r="V42" s="114"/>
      <c r="W42" s="114"/>
      <c r="X42" s="112">
        <v>1.0</v>
      </c>
      <c r="Y42" s="112"/>
      <c r="Z42" s="114"/>
      <c r="AA42" s="114"/>
      <c r="AB42" s="114"/>
      <c r="AC42" s="112"/>
      <c r="AD42" s="112"/>
      <c r="AE42" s="112">
        <v>2.0</v>
      </c>
      <c r="AF42" s="114"/>
      <c r="AG42" s="112"/>
      <c r="AH42" s="112"/>
      <c r="AI42" s="112"/>
      <c r="AJ42" s="114"/>
      <c r="AK42" s="119"/>
      <c r="AL42" s="116">
        <f t="shared" si="1"/>
        <v>33</v>
      </c>
      <c r="AM42" s="117">
        <f t="shared" si="2"/>
        <v>13</v>
      </c>
    </row>
    <row r="43" ht="15.75" customHeight="1">
      <c r="A43" s="109">
        <v>41.0</v>
      </c>
      <c r="B43" s="142" t="s">
        <v>338</v>
      </c>
      <c r="C43" s="121"/>
      <c r="D43" s="114"/>
      <c r="E43" s="112"/>
      <c r="F43" s="114"/>
      <c r="G43" s="112">
        <v>2.0</v>
      </c>
      <c r="H43" s="112">
        <v>2.0</v>
      </c>
      <c r="I43" s="112">
        <v>1.0</v>
      </c>
      <c r="J43" s="112">
        <v>6.0</v>
      </c>
      <c r="K43" s="114"/>
      <c r="L43" s="112">
        <v>2.0</v>
      </c>
      <c r="M43" s="112"/>
      <c r="N43" s="114"/>
      <c r="O43" s="112"/>
      <c r="P43" s="114"/>
      <c r="Q43" s="112"/>
      <c r="R43" s="112"/>
      <c r="S43" s="114"/>
      <c r="T43" s="112"/>
      <c r="U43" s="112"/>
      <c r="V43" s="114"/>
      <c r="W43" s="114"/>
      <c r="X43" s="112"/>
      <c r="Y43" s="112"/>
      <c r="Z43" s="114"/>
      <c r="AA43" s="114"/>
      <c r="AB43" s="114"/>
      <c r="AC43" s="112"/>
      <c r="AD43" s="114"/>
      <c r="AE43" s="112"/>
      <c r="AF43" s="112"/>
      <c r="AG43" s="112"/>
      <c r="AH43" s="114"/>
      <c r="AI43" s="112"/>
      <c r="AJ43" s="112"/>
      <c r="AK43" s="115"/>
      <c r="AL43" s="116">
        <f t="shared" si="1"/>
        <v>13</v>
      </c>
      <c r="AM43" s="117">
        <f t="shared" si="2"/>
        <v>5</v>
      </c>
    </row>
    <row r="44" ht="15.75" customHeight="1">
      <c r="A44" s="109">
        <v>42.0</v>
      </c>
      <c r="B44" s="142" t="s">
        <v>108</v>
      </c>
      <c r="C44" s="121"/>
      <c r="D44" s="114"/>
      <c r="E44" s="112"/>
      <c r="F44" s="112"/>
      <c r="G44" s="112">
        <v>3.0</v>
      </c>
      <c r="H44" s="114"/>
      <c r="I44" s="112"/>
      <c r="J44" s="112">
        <v>3.0</v>
      </c>
      <c r="K44" s="112"/>
      <c r="L44" s="114"/>
      <c r="M44" s="112">
        <v>4.0</v>
      </c>
      <c r="N44" s="114"/>
      <c r="O44" s="112"/>
      <c r="P44" s="114"/>
      <c r="Q44" s="112"/>
      <c r="R44" s="112"/>
      <c r="S44" s="112"/>
      <c r="T44" s="114"/>
      <c r="U44" s="112">
        <v>1.0</v>
      </c>
      <c r="V44" s="112"/>
      <c r="W44" s="112"/>
      <c r="X44" s="114"/>
      <c r="Y44" s="112"/>
      <c r="Z44" s="112">
        <v>1.0</v>
      </c>
      <c r="AA44" s="112"/>
      <c r="AB44" s="114"/>
      <c r="AC44" s="112"/>
      <c r="AD44" s="112"/>
      <c r="AE44" s="112"/>
      <c r="AF44" s="114"/>
      <c r="AG44" s="112">
        <v>2.0</v>
      </c>
      <c r="AH44" s="114"/>
      <c r="AI44" s="112"/>
      <c r="AJ44" s="112"/>
      <c r="AK44" s="115"/>
      <c r="AL44" s="116">
        <f t="shared" si="1"/>
        <v>14</v>
      </c>
      <c r="AM44" s="117">
        <f t="shared" si="2"/>
        <v>6</v>
      </c>
    </row>
    <row r="45" ht="15.75" customHeight="1">
      <c r="A45" s="109">
        <v>43.0</v>
      </c>
      <c r="B45" s="142" t="s">
        <v>121</v>
      </c>
      <c r="C45" s="121"/>
      <c r="D45" s="114"/>
      <c r="E45" s="112"/>
      <c r="F45" s="114"/>
      <c r="G45" s="112">
        <v>4.0</v>
      </c>
      <c r="H45" s="112">
        <v>4.0</v>
      </c>
      <c r="I45" s="114"/>
      <c r="J45" s="114"/>
      <c r="K45" s="114"/>
      <c r="L45" s="112"/>
      <c r="M45" s="114"/>
      <c r="N45" s="114"/>
      <c r="O45" s="114"/>
      <c r="P45" s="114"/>
      <c r="Q45" s="114"/>
      <c r="R45" s="114"/>
      <c r="S45" s="114"/>
      <c r="T45" s="114"/>
      <c r="U45" s="112"/>
      <c r="V45" s="112"/>
      <c r="W45" s="112"/>
      <c r="X45" s="114"/>
      <c r="Y45" s="114"/>
      <c r="Z45" s="112">
        <v>1.0</v>
      </c>
      <c r="AA45" s="114"/>
      <c r="AB45" s="114"/>
      <c r="AC45" s="112"/>
      <c r="AD45" s="112"/>
      <c r="AE45" s="114"/>
      <c r="AF45" s="114"/>
      <c r="AG45" s="114"/>
      <c r="AH45" s="114"/>
      <c r="AI45" s="114"/>
      <c r="AJ45" s="114"/>
      <c r="AK45" s="119"/>
      <c r="AL45" s="116">
        <f t="shared" si="1"/>
        <v>9</v>
      </c>
      <c r="AM45" s="117">
        <f t="shared" si="2"/>
        <v>3</v>
      </c>
    </row>
    <row r="46" ht="15.75" customHeight="1">
      <c r="A46" s="109">
        <v>44.0</v>
      </c>
      <c r="B46" s="142" t="s">
        <v>346</v>
      </c>
      <c r="C46" s="121"/>
      <c r="D46" s="114"/>
      <c r="E46" s="112"/>
      <c r="F46" s="112"/>
      <c r="G46" s="112">
        <v>4.0</v>
      </c>
      <c r="H46" s="112"/>
      <c r="I46" s="112">
        <v>1.0</v>
      </c>
      <c r="J46" s="114"/>
      <c r="K46" s="114"/>
      <c r="L46" s="114"/>
      <c r="M46" s="114"/>
      <c r="N46" s="114"/>
      <c r="O46" s="112"/>
      <c r="P46" s="114"/>
      <c r="Q46" s="112"/>
      <c r="R46" s="114"/>
      <c r="S46" s="112">
        <v>1.0</v>
      </c>
      <c r="T46" s="114"/>
      <c r="U46" s="112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2"/>
      <c r="AG46" s="114"/>
      <c r="AH46" s="114"/>
      <c r="AI46" s="114"/>
      <c r="AJ46" s="114"/>
      <c r="AK46" s="119"/>
      <c r="AL46" s="116">
        <f t="shared" si="1"/>
        <v>6</v>
      </c>
      <c r="AM46" s="117">
        <f t="shared" si="2"/>
        <v>3</v>
      </c>
    </row>
    <row r="47" ht="15.75" customHeight="1">
      <c r="A47" s="109">
        <v>45.0</v>
      </c>
      <c r="B47" s="142" t="s">
        <v>187</v>
      </c>
      <c r="C47" s="121"/>
      <c r="D47" s="114"/>
      <c r="E47" s="112"/>
      <c r="F47" s="112"/>
      <c r="G47" s="112">
        <v>6.0</v>
      </c>
      <c r="H47" s="112"/>
      <c r="I47" s="112"/>
      <c r="J47" s="112"/>
      <c r="K47" s="112"/>
      <c r="L47" s="112"/>
      <c r="M47" s="112"/>
      <c r="N47" s="112"/>
      <c r="O47" s="112"/>
      <c r="P47" s="114"/>
      <c r="Q47" s="112"/>
      <c r="R47" s="114"/>
      <c r="S47" s="112"/>
      <c r="T47" s="114"/>
      <c r="U47" s="112"/>
      <c r="V47" s="114"/>
      <c r="W47" s="114"/>
      <c r="X47" s="112"/>
      <c r="Y47" s="112"/>
      <c r="Z47" s="114"/>
      <c r="AA47" s="112">
        <v>4.0</v>
      </c>
      <c r="AB47" s="112"/>
      <c r="AC47" s="112"/>
      <c r="AD47" s="114"/>
      <c r="AE47" s="112"/>
      <c r="AF47" s="114"/>
      <c r="AG47" s="114"/>
      <c r="AH47" s="114"/>
      <c r="AI47" s="112"/>
      <c r="AJ47" s="114"/>
      <c r="AK47" s="115"/>
      <c r="AL47" s="116">
        <f t="shared" si="1"/>
        <v>10</v>
      </c>
      <c r="AM47" s="117">
        <f t="shared" si="2"/>
        <v>2</v>
      </c>
    </row>
    <row r="48" ht="15.75" customHeight="1">
      <c r="A48" s="109">
        <v>46.0</v>
      </c>
      <c r="B48" s="142" t="s">
        <v>136</v>
      </c>
      <c r="C48" s="121"/>
      <c r="D48" s="114"/>
      <c r="E48" s="112"/>
      <c r="F48" s="112"/>
      <c r="G48" s="112">
        <v>7.0</v>
      </c>
      <c r="H48" s="114"/>
      <c r="I48" s="114"/>
      <c r="J48" s="112">
        <v>1.0</v>
      </c>
      <c r="K48" s="114"/>
      <c r="L48" s="112">
        <v>1.0</v>
      </c>
      <c r="M48" s="114"/>
      <c r="N48" s="114"/>
      <c r="O48" s="114"/>
      <c r="P48" s="114"/>
      <c r="Q48" s="114"/>
      <c r="R48" s="114"/>
      <c r="S48" s="114"/>
      <c r="T48" s="114"/>
      <c r="U48" s="112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9"/>
      <c r="AL48" s="116">
        <f t="shared" si="1"/>
        <v>9</v>
      </c>
      <c r="AM48" s="117">
        <f t="shared" si="2"/>
        <v>3</v>
      </c>
    </row>
    <row r="49" ht="15.75" customHeight="1">
      <c r="A49" s="109">
        <v>47.0</v>
      </c>
      <c r="B49" s="142" t="s">
        <v>90</v>
      </c>
      <c r="C49" s="121"/>
      <c r="D49" s="114"/>
      <c r="E49" s="112"/>
      <c r="F49" s="112"/>
      <c r="G49" s="112">
        <v>8.0</v>
      </c>
      <c r="H49" s="112">
        <v>5.0</v>
      </c>
      <c r="I49" s="112"/>
      <c r="J49" s="114"/>
      <c r="K49" s="114"/>
      <c r="L49" s="114"/>
      <c r="M49" s="112"/>
      <c r="N49" s="114"/>
      <c r="O49" s="114"/>
      <c r="P49" s="114"/>
      <c r="Q49" s="112"/>
      <c r="R49" s="112"/>
      <c r="S49" s="114"/>
      <c r="T49" s="114"/>
      <c r="U49" s="114"/>
      <c r="V49" s="114"/>
      <c r="W49" s="112"/>
      <c r="X49" s="114"/>
      <c r="Y49" s="112"/>
      <c r="Z49" s="112">
        <v>5.0</v>
      </c>
      <c r="AA49" s="112"/>
      <c r="AB49" s="114"/>
      <c r="AC49" s="112"/>
      <c r="AD49" s="114"/>
      <c r="AE49" s="112"/>
      <c r="AF49" s="112"/>
      <c r="AG49" s="114"/>
      <c r="AH49" s="114"/>
      <c r="AI49" s="114"/>
      <c r="AJ49" s="114"/>
      <c r="AK49" s="115"/>
      <c r="AL49" s="116">
        <f t="shared" si="1"/>
        <v>18</v>
      </c>
      <c r="AM49" s="117">
        <f t="shared" si="2"/>
        <v>3</v>
      </c>
    </row>
    <row r="50" ht="15.75" customHeight="1">
      <c r="A50" s="109">
        <v>48.0</v>
      </c>
      <c r="B50" s="142" t="s">
        <v>325</v>
      </c>
      <c r="C50" s="121"/>
      <c r="D50" s="114"/>
      <c r="E50" s="112"/>
      <c r="F50" s="112"/>
      <c r="G50" s="112"/>
      <c r="H50" s="112">
        <v>1.0</v>
      </c>
      <c r="I50" s="114"/>
      <c r="J50" s="114"/>
      <c r="K50" s="114"/>
      <c r="L50" s="112"/>
      <c r="M50" s="114"/>
      <c r="N50" s="114"/>
      <c r="O50" s="114"/>
      <c r="P50" s="114"/>
      <c r="Q50" s="114"/>
      <c r="R50" s="114"/>
      <c r="S50" s="112"/>
      <c r="T50" s="114"/>
      <c r="U50" s="114"/>
      <c r="V50" s="114"/>
      <c r="W50" s="114"/>
      <c r="X50" s="114"/>
      <c r="Y50" s="114"/>
      <c r="Z50" s="112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9"/>
      <c r="AL50" s="116">
        <f t="shared" si="1"/>
        <v>1</v>
      </c>
      <c r="AM50" s="117">
        <f t="shared" si="2"/>
        <v>1</v>
      </c>
    </row>
    <row r="51" ht="15.75" customHeight="1">
      <c r="A51" s="109">
        <v>49.0</v>
      </c>
      <c r="B51" s="142" t="s">
        <v>302</v>
      </c>
      <c r="C51" s="121"/>
      <c r="D51" s="114"/>
      <c r="E51" s="114"/>
      <c r="F51" s="112"/>
      <c r="G51" s="112"/>
      <c r="H51" s="112">
        <v>2.0</v>
      </c>
      <c r="I51" s="114"/>
      <c r="J51" s="114"/>
      <c r="K51" s="114"/>
      <c r="L51" s="114"/>
      <c r="M51" s="114"/>
      <c r="N51" s="114"/>
      <c r="O51" s="114"/>
      <c r="P51" s="114"/>
      <c r="Q51" s="114"/>
      <c r="R51" s="112"/>
      <c r="S51" s="114"/>
      <c r="T51" s="114"/>
      <c r="U51" s="114"/>
      <c r="V51" s="114"/>
      <c r="W51" s="114"/>
      <c r="X51" s="112"/>
      <c r="Y51" s="112"/>
      <c r="Z51" s="114"/>
      <c r="AA51" s="114"/>
      <c r="AB51" s="112"/>
      <c r="AC51" s="114"/>
      <c r="AD51" s="114"/>
      <c r="AE51" s="114"/>
      <c r="AF51" s="112"/>
      <c r="AG51" s="112"/>
      <c r="AH51" s="114"/>
      <c r="AI51" s="114"/>
      <c r="AJ51" s="114"/>
      <c r="AK51" s="119"/>
      <c r="AL51" s="116">
        <f t="shared" si="1"/>
        <v>2</v>
      </c>
      <c r="AM51" s="117">
        <f t="shared" si="2"/>
        <v>1</v>
      </c>
    </row>
    <row r="52" ht="15.75" customHeight="1">
      <c r="A52" s="109">
        <v>50.0</v>
      </c>
      <c r="B52" s="142" t="s">
        <v>176</v>
      </c>
      <c r="C52" s="121"/>
      <c r="D52" s="114"/>
      <c r="E52" s="114"/>
      <c r="F52" s="112"/>
      <c r="G52" s="112"/>
      <c r="H52" s="112">
        <v>2.0</v>
      </c>
      <c r="I52" s="112"/>
      <c r="J52" s="114"/>
      <c r="K52" s="114"/>
      <c r="L52" s="114"/>
      <c r="M52" s="114"/>
      <c r="N52" s="114"/>
      <c r="O52" s="114"/>
      <c r="P52" s="114"/>
      <c r="Q52" s="114"/>
      <c r="R52" s="112"/>
      <c r="S52" s="112"/>
      <c r="T52" s="114"/>
      <c r="U52" s="112"/>
      <c r="V52" s="114"/>
      <c r="W52" s="114"/>
      <c r="X52" s="112"/>
      <c r="Y52" s="114"/>
      <c r="Z52" s="114"/>
      <c r="AA52" s="114"/>
      <c r="AB52" s="114"/>
      <c r="AC52" s="114"/>
      <c r="AD52" s="114"/>
      <c r="AE52" s="114"/>
      <c r="AF52" s="114"/>
      <c r="AG52" s="114"/>
      <c r="AH52" s="112"/>
      <c r="AI52" s="114"/>
      <c r="AJ52" s="114"/>
      <c r="AK52" s="119"/>
      <c r="AL52" s="116">
        <f t="shared" si="1"/>
        <v>2</v>
      </c>
      <c r="AM52" s="117">
        <f t="shared" si="2"/>
        <v>1</v>
      </c>
    </row>
    <row r="53" ht="15.75" customHeight="1">
      <c r="A53" s="109">
        <v>51.0</v>
      </c>
      <c r="B53" s="142" t="s">
        <v>160</v>
      </c>
      <c r="C53" s="121"/>
      <c r="D53" s="114"/>
      <c r="E53" s="114"/>
      <c r="F53" s="112"/>
      <c r="G53" s="112"/>
      <c r="H53" s="112">
        <v>2.0</v>
      </c>
      <c r="I53" s="112">
        <v>2.0</v>
      </c>
      <c r="J53" s="112"/>
      <c r="K53" s="112">
        <v>5.0</v>
      </c>
      <c r="L53" s="112"/>
      <c r="M53" s="114"/>
      <c r="N53" s="112"/>
      <c r="O53" s="114"/>
      <c r="P53" s="112"/>
      <c r="Q53" s="114"/>
      <c r="R53" s="114"/>
      <c r="S53" s="114"/>
      <c r="T53" s="114"/>
      <c r="U53" s="114"/>
      <c r="V53" s="114"/>
      <c r="W53" s="114"/>
      <c r="X53" s="112"/>
      <c r="Y53" s="112"/>
      <c r="Z53" s="114"/>
      <c r="AA53" s="114"/>
      <c r="AB53" s="114"/>
      <c r="AC53" s="112"/>
      <c r="AD53" s="114"/>
      <c r="AE53" s="114"/>
      <c r="AF53" s="114"/>
      <c r="AG53" s="112"/>
      <c r="AH53" s="112"/>
      <c r="AI53" s="112"/>
      <c r="AJ53" s="114"/>
      <c r="AK53" s="115"/>
      <c r="AL53" s="116">
        <f t="shared" si="1"/>
        <v>9</v>
      </c>
      <c r="AM53" s="117">
        <f t="shared" si="2"/>
        <v>3</v>
      </c>
    </row>
    <row r="54" ht="15.75" customHeight="1">
      <c r="A54" s="109">
        <v>52.0</v>
      </c>
      <c r="B54" s="142" t="s">
        <v>117</v>
      </c>
      <c r="C54" s="121"/>
      <c r="D54" s="114"/>
      <c r="E54" s="114"/>
      <c r="F54" s="112"/>
      <c r="G54" s="112"/>
      <c r="H54" s="112">
        <v>3.0</v>
      </c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4"/>
      <c r="V54" s="112"/>
      <c r="W54" s="112"/>
      <c r="X54" s="112"/>
      <c r="Y54" s="112"/>
      <c r="Z54" s="112">
        <v>3.0</v>
      </c>
      <c r="AA54" s="114"/>
      <c r="AB54" s="112"/>
      <c r="AC54" s="114"/>
      <c r="AD54" s="112">
        <v>6.0</v>
      </c>
      <c r="AE54" s="114"/>
      <c r="AF54" s="112"/>
      <c r="AG54" s="114"/>
      <c r="AH54" s="114"/>
      <c r="AI54" s="114"/>
      <c r="AJ54" s="112"/>
      <c r="AK54" s="119"/>
      <c r="AL54" s="116">
        <f t="shared" si="1"/>
        <v>12</v>
      </c>
      <c r="AM54" s="117">
        <f t="shared" si="2"/>
        <v>3</v>
      </c>
    </row>
    <row r="55" ht="15.75" customHeight="1">
      <c r="A55" s="109">
        <v>53.0</v>
      </c>
      <c r="B55" s="142" t="s">
        <v>88</v>
      </c>
      <c r="C55" s="121"/>
      <c r="D55" s="114"/>
      <c r="E55" s="114"/>
      <c r="F55" s="112"/>
      <c r="G55" s="114"/>
      <c r="H55" s="112">
        <v>6.0</v>
      </c>
      <c r="I55" s="114"/>
      <c r="J55" s="114"/>
      <c r="K55" s="112"/>
      <c r="L55" s="112"/>
      <c r="M55" s="114"/>
      <c r="N55" s="114"/>
      <c r="O55" s="112"/>
      <c r="P55" s="112"/>
      <c r="Q55" s="112"/>
      <c r="R55" s="112"/>
      <c r="S55" s="112"/>
      <c r="T55" s="112"/>
      <c r="U55" s="114"/>
      <c r="V55" s="112"/>
      <c r="W55" s="114"/>
      <c r="X55" s="112"/>
      <c r="Y55" s="112"/>
      <c r="Z55" s="112"/>
      <c r="AA55" s="114"/>
      <c r="AB55" s="112"/>
      <c r="AC55" s="112"/>
      <c r="AD55" s="112"/>
      <c r="AE55" s="112"/>
      <c r="AF55" s="112"/>
      <c r="AG55" s="112"/>
      <c r="AH55" s="112"/>
      <c r="AI55" s="112"/>
      <c r="AJ55" s="112"/>
      <c r="AK55" s="115"/>
      <c r="AL55" s="116">
        <f t="shared" si="1"/>
        <v>6</v>
      </c>
      <c r="AM55" s="117">
        <f t="shared" si="2"/>
        <v>1</v>
      </c>
    </row>
    <row r="56" ht="15.75" customHeight="1">
      <c r="A56" s="109">
        <v>54.0</v>
      </c>
      <c r="B56" s="142" t="s">
        <v>20</v>
      </c>
      <c r="C56" s="121"/>
      <c r="D56" s="114"/>
      <c r="E56" s="114"/>
      <c r="F56" s="112"/>
      <c r="G56" s="112"/>
      <c r="H56" s="112">
        <v>8.0</v>
      </c>
      <c r="I56" s="112"/>
      <c r="J56" s="114"/>
      <c r="K56" s="114"/>
      <c r="L56" s="112">
        <v>8.0</v>
      </c>
      <c r="M56" s="112"/>
      <c r="N56" s="114"/>
      <c r="O56" s="114"/>
      <c r="P56" s="114"/>
      <c r="Q56" s="114"/>
      <c r="R56" s="114"/>
      <c r="S56" s="112"/>
      <c r="T56" s="112"/>
      <c r="U56" s="112"/>
      <c r="V56" s="114"/>
      <c r="W56" s="112"/>
      <c r="X56" s="114"/>
      <c r="Y56" s="114"/>
      <c r="Z56" s="114"/>
      <c r="AA56" s="114"/>
      <c r="AB56" s="114"/>
      <c r="AC56" s="112"/>
      <c r="AD56" s="114"/>
      <c r="AE56" s="112"/>
      <c r="AF56" s="114"/>
      <c r="AG56" s="114"/>
      <c r="AH56" s="114"/>
      <c r="AI56" s="114"/>
      <c r="AJ56" s="114"/>
      <c r="AK56" s="119"/>
      <c r="AL56" s="116">
        <f t="shared" si="1"/>
        <v>16</v>
      </c>
      <c r="AM56" s="117">
        <f t="shared" si="2"/>
        <v>2</v>
      </c>
    </row>
    <row r="57" ht="15.75" customHeight="1">
      <c r="A57" s="109">
        <v>55.0</v>
      </c>
      <c r="B57" s="142" t="s">
        <v>345</v>
      </c>
      <c r="C57" s="121"/>
      <c r="D57" s="114"/>
      <c r="E57" s="114"/>
      <c r="F57" s="112"/>
      <c r="G57" s="114"/>
      <c r="H57" s="112"/>
      <c r="I57" s="112">
        <v>1.0</v>
      </c>
      <c r="J57" s="112"/>
      <c r="K57" s="114"/>
      <c r="L57" s="114"/>
      <c r="M57" s="112">
        <v>1.0</v>
      </c>
      <c r="N57" s="114"/>
      <c r="O57" s="112"/>
      <c r="P57" s="112"/>
      <c r="Q57" s="114"/>
      <c r="R57" s="114"/>
      <c r="S57" s="114"/>
      <c r="T57" s="112"/>
      <c r="U57" s="114"/>
      <c r="V57" s="114"/>
      <c r="W57" s="112"/>
      <c r="X57" s="114"/>
      <c r="Y57" s="114"/>
      <c r="Z57" s="112"/>
      <c r="AA57" s="112"/>
      <c r="AB57" s="112"/>
      <c r="AC57" s="114"/>
      <c r="AD57" s="114"/>
      <c r="AE57" s="112"/>
      <c r="AF57" s="114"/>
      <c r="AG57" s="114"/>
      <c r="AH57" s="114"/>
      <c r="AI57" s="114"/>
      <c r="AJ57" s="114"/>
      <c r="AK57" s="119"/>
      <c r="AL57" s="116">
        <f t="shared" si="1"/>
        <v>2</v>
      </c>
      <c r="AM57" s="117">
        <f t="shared" si="2"/>
        <v>2</v>
      </c>
    </row>
    <row r="58" ht="15.75" customHeight="1">
      <c r="A58" s="109">
        <v>56.0</v>
      </c>
      <c r="B58" s="142" t="s">
        <v>253</v>
      </c>
      <c r="C58" s="121"/>
      <c r="D58" s="114"/>
      <c r="E58" s="114"/>
      <c r="F58" s="112"/>
      <c r="G58" s="114"/>
      <c r="H58" s="114"/>
      <c r="I58" s="112">
        <v>2.0</v>
      </c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2"/>
      <c r="X58" s="114"/>
      <c r="Y58" s="112">
        <v>2.0</v>
      </c>
      <c r="Z58" s="114"/>
      <c r="AA58" s="114"/>
      <c r="AB58" s="114"/>
      <c r="AC58" s="112"/>
      <c r="AD58" s="114"/>
      <c r="AE58" s="114"/>
      <c r="AF58" s="114"/>
      <c r="AG58" s="114"/>
      <c r="AH58" s="114"/>
      <c r="AI58" s="114"/>
      <c r="AJ58" s="114"/>
      <c r="AK58" s="119"/>
      <c r="AL58" s="116">
        <f t="shared" si="1"/>
        <v>4</v>
      </c>
      <c r="AM58" s="117">
        <f t="shared" si="2"/>
        <v>2</v>
      </c>
    </row>
    <row r="59" ht="15.75" customHeight="1">
      <c r="A59" s="109">
        <v>57.0</v>
      </c>
      <c r="B59" s="142" t="s">
        <v>177</v>
      </c>
      <c r="C59" s="121"/>
      <c r="D59" s="114"/>
      <c r="E59" s="114"/>
      <c r="F59" s="112"/>
      <c r="G59" s="114"/>
      <c r="H59" s="114"/>
      <c r="I59" s="112"/>
      <c r="J59" s="112">
        <v>2.0</v>
      </c>
      <c r="K59" s="114"/>
      <c r="L59" s="112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9"/>
      <c r="AL59" s="116">
        <f t="shared" si="1"/>
        <v>2</v>
      </c>
      <c r="AM59" s="117">
        <f t="shared" si="2"/>
        <v>1</v>
      </c>
    </row>
    <row r="60" ht="15.75" customHeight="1">
      <c r="A60" s="109">
        <v>58.0</v>
      </c>
      <c r="B60" s="142" t="s">
        <v>137</v>
      </c>
      <c r="C60" s="121"/>
      <c r="D60" s="114"/>
      <c r="E60" s="114"/>
      <c r="F60" s="112"/>
      <c r="G60" s="114"/>
      <c r="H60" s="114"/>
      <c r="I60" s="112"/>
      <c r="J60" s="112">
        <v>2.0</v>
      </c>
      <c r="K60" s="114"/>
      <c r="L60" s="114"/>
      <c r="M60" s="114"/>
      <c r="N60" s="114"/>
      <c r="O60" s="112">
        <v>1.0</v>
      </c>
      <c r="P60" s="114"/>
      <c r="Q60" s="114"/>
      <c r="R60" s="114"/>
      <c r="S60" s="114"/>
      <c r="T60" s="114"/>
      <c r="U60" s="114"/>
      <c r="V60" s="114"/>
      <c r="W60" s="114"/>
      <c r="X60" s="112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9"/>
      <c r="AL60" s="116">
        <f t="shared" si="1"/>
        <v>3</v>
      </c>
      <c r="AM60" s="117">
        <f t="shared" si="2"/>
        <v>2</v>
      </c>
    </row>
    <row r="61" ht="15.75" customHeight="1">
      <c r="A61" s="109">
        <v>59.0</v>
      </c>
      <c r="B61" s="142" t="s">
        <v>242</v>
      </c>
      <c r="C61" s="121"/>
      <c r="D61" s="114"/>
      <c r="E61" s="114"/>
      <c r="F61" s="112"/>
      <c r="G61" s="114"/>
      <c r="H61" s="114"/>
      <c r="I61" s="112"/>
      <c r="J61" s="112">
        <v>5.0</v>
      </c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2"/>
      <c r="AB61" s="114"/>
      <c r="AC61" s="114"/>
      <c r="AD61" s="114"/>
      <c r="AE61" s="114"/>
      <c r="AF61" s="114"/>
      <c r="AG61" s="112"/>
      <c r="AH61" s="114"/>
      <c r="AI61" s="112"/>
      <c r="AJ61" s="114"/>
      <c r="AK61" s="119"/>
      <c r="AL61" s="116">
        <f t="shared" si="1"/>
        <v>5</v>
      </c>
      <c r="AM61" s="117">
        <f t="shared" si="2"/>
        <v>1</v>
      </c>
    </row>
    <row r="62" ht="15.75" customHeight="1">
      <c r="A62" s="109">
        <v>60.0</v>
      </c>
      <c r="B62" s="142" t="s">
        <v>220</v>
      </c>
      <c r="C62" s="121"/>
      <c r="D62" s="114"/>
      <c r="E62" s="114"/>
      <c r="F62" s="114"/>
      <c r="G62" s="112"/>
      <c r="H62" s="114"/>
      <c r="I62" s="112"/>
      <c r="J62" s="112">
        <v>7.0</v>
      </c>
      <c r="K62" s="112"/>
      <c r="L62" s="112"/>
      <c r="M62" s="114"/>
      <c r="N62" s="112"/>
      <c r="O62" s="112"/>
      <c r="P62" s="112"/>
      <c r="Q62" s="114"/>
      <c r="R62" s="112"/>
      <c r="S62" s="112"/>
      <c r="T62" s="114"/>
      <c r="U62" s="114"/>
      <c r="V62" s="114"/>
      <c r="W62" s="114"/>
      <c r="X62" s="112"/>
      <c r="Y62" s="114"/>
      <c r="Z62" s="114"/>
      <c r="AA62" s="112"/>
      <c r="AB62" s="114"/>
      <c r="AC62" s="114"/>
      <c r="AD62" s="114"/>
      <c r="AE62" s="114"/>
      <c r="AF62" s="112"/>
      <c r="AG62" s="112"/>
      <c r="AH62" s="112"/>
      <c r="AI62" s="114"/>
      <c r="AJ62" s="114"/>
      <c r="AK62" s="119"/>
      <c r="AL62" s="116">
        <f t="shared" si="1"/>
        <v>7</v>
      </c>
      <c r="AM62" s="117">
        <f t="shared" si="2"/>
        <v>1</v>
      </c>
    </row>
    <row r="63" ht="15.75" customHeight="1">
      <c r="A63" s="109">
        <v>61.0</v>
      </c>
      <c r="B63" s="142" t="s">
        <v>91</v>
      </c>
      <c r="C63" s="121"/>
      <c r="D63" s="114"/>
      <c r="E63" s="114"/>
      <c r="F63" s="114"/>
      <c r="G63" s="112"/>
      <c r="H63" s="114"/>
      <c r="I63" s="112"/>
      <c r="J63" s="114"/>
      <c r="K63" s="112">
        <v>2.0</v>
      </c>
      <c r="L63" s="114"/>
      <c r="M63" s="114"/>
      <c r="N63" s="114"/>
      <c r="O63" s="114"/>
      <c r="P63" s="114"/>
      <c r="Q63" s="114"/>
      <c r="R63" s="112">
        <v>5.0</v>
      </c>
      <c r="S63" s="114"/>
      <c r="T63" s="112"/>
      <c r="U63" s="112"/>
      <c r="V63" s="114"/>
      <c r="W63" s="114"/>
      <c r="X63" s="112"/>
      <c r="Y63" s="112"/>
      <c r="Z63" s="112"/>
      <c r="AA63" s="114"/>
      <c r="AB63" s="112"/>
      <c r="AC63" s="114"/>
      <c r="AD63" s="114"/>
      <c r="AE63" s="114"/>
      <c r="AF63" s="114"/>
      <c r="AG63" s="114"/>
      <c r="AH63" s="114"/>
      <c r="AI63" s="114"/>
      <c r="AJ63" s="114"/>
      <c r="AK63" s="115"/>
      <c r="AL63" s="116">
        <f t="shared" si="1"/>
        <v>7</v>
      </c>
      <c r="AM63" s="117">
        <f t="shared" si="2"/>
        <v>2</v>
      </c>
    </row>
    <row r="64" ht="15.75" customHeight="1">
      <c r="A64" s="109">
        <v>62.0</v>
      </c>
      <c r="B64" s="142" t="s">
        <v>99</v>
      </c>
      <c r="C64" s="121"/>
      <c r="D64" s="114"/>
      <c r="E64" s="114"/>
      <c r="F64" s="114"/>
      <c r="G64" s="112"/>
      <c r="H64" s="112"/>
      <c r="I64" s="112"/>
      <c r="J64" s="112"/>
      <c r="K64" s="112">
        <v>2.0</v>
      </c>
      <c r="L64" s="114"/>
      <c r="M64" s="114"/>
      <c r="N64" s="114"/>
      <c r="O64" s="112"/>
      <c r="P64" s="114"/>
      <c r="Q64" s="114"/>
      <c r="R64" s="112">
        <v>3.0</v>
      </c>
      <c r="S64" s="114"/>
      <c r="T64" s="114"/>
      <c r="U64" s="114"/>
      <c r="V64" s="114"/>
      <c r="W64" s="112"/>
      <c r="X64" s="114"/>
      <c r="Y64" s="112"/>
      <c r="Z64" s="114"/>
      <c r="AA64" s="114"/>
      <c r="AB64" s="114"/>
      <c r="AC64" s="112"/>
      <c r="AD64" s="114"/>
      <c r="AE64" s="112"/>
      <c r="AF64" s="114"/>
      <c r="AG64" s="114"/>
      <c r="AH64" s="114"/>
      <c r="AI64" s="112"/>
      <c r="AJ64" s="114"/>
      <c r="AK64" s="119"/>
      <c r="AL64" s="116">
        <f t="shared" si="1"/>
        <v>5</v>
      </c>
      <c r="AM64" s="117">
        <f t="shared" si="2"/>
        <v>2</v>
      </c>
    </row>
    <row r="65" ht="15.75" customHeight="1">
      <c r="A65" s="109">
        <v>63.0</v>
      </c>
      <c r="B65" s="142" t="s">
        <v>238</v>
      </c>
      <c r="C65" s="121"/>
      <c r="D65" s="114"/>
      <c r="E65" s="114"/>
      <c r="F65" s="114"/>
      <c r="G65" s="114"/>
      <c r="H65" s="112"/>
      <c r="I65" s="114"/>
      <c r="J65" s="112"/>
      <c r="K65" s="112">
        <v>3.0</v>
      </c>
      <c r="L65" s="114"/>
      <c r="M65" s="114"/>
      <c r="N65" s="112"/>
      <c r="O65" s="114"/>
      <c r="P65" s="114"/>
      <c r="Q65" s="114"/>
      <c r="R65" s="112"/>
      <c r="S65" s="114"/>
      <c r="T65" s="114"/>
      <c r="U65" s="114"/>
      <c r="V65" s="114"/>
      <c r="W65" s="114"/>
      <c r="X65" s="114"/>
      <c r="Y65" s="114"/>
      <c r="Z65" s="114"/>
      <c r="AA65" s="112"/>
      <c r="AB65" s="114"/>
      <c r="AC65" s="112"/>
      <c r="AD65" s="114"/>
      <c r="AE65" s="114"/>
      <c r="AF65" s="114"/>
      <c r="AG65" s="112"/>
      <c r="AH65" s="114"/>
      <c r="AI65" s="112"/>
      <c r="AJ65" s="114"/>
      <c r="AK65" s="119"/>
      <c r="AL65" s="116">
        <f t="shared" si="1"/>
        <v>3</v>
      </c>
      <c r="AM65" s="117">
        <f t="shared" si="2"/>
        <v>1</v>
      </c>
    </row>
    <row r="66" ht="15.75" customHeight="1">
      <c r="A66" s="109">
        <v>64.0</v>
      </c>
      <c r="B66" s="142" t="s">
        <v>56</v>
      </c>
      <c r="C66" s="121"/>
      <c r="D66" s="114"/>
      <c r="E66" s="114"/>
      <c r="F66" s="114"/>
      <c r="G66" s="114"/>
      <c r="H66" s="112"/>
      <c r="I66" s="114"/>
      <c r="J66" s="112"/>
      <c r="K66" s="112">
        <v>6.0</v>
      </c>
      <c r="L66" s="114"/>
      <c r="M66" s="114"/>
      <c r="N66" s="112">
        <v>1.0</v>
      </c>
      <c r="O66" s="112"/>
      <c r="P66" s="112"/>
      <c r="Q66" s="112">
        <v>4.0</v>
      </c>
      <c r="R66" s="112"/>
      <c r="S66" s="112"/>
      <c r="T66" s="112">
        <v>4.0</v>
      </c>
      <c r="U66" s="114"/>
      <c r="V66" s="114"/>
      <c r="W66" s="112"/>
      <c r="X66" s="114"/>
      <c r="Y66" s="112"/>
      <c r="Z66" s="114"/>
      <c r="AA66" s="112"/>
      <c r="AB66" s="112"/>
      <c r="AC66" s="112"/>
      <c r="AD66" s="114"/>
      <c r="AE66" s="112"/>
      <c r="AF66" s="114"/>
      <c r="AG66" s="112"/>
      <c r="AH66" s="112"/>
      <c r="AI66" s="112"/>
      <c r="AJ66" s="114"/>
      <c r="AK66" s="115"/>
      <c r="AL66" s="116">
        <f t="shared" si="1"/>
        <v>15</v>
      </c>
      <c r="AM66" s="117">
        <f t="shared" si="2"/>
        <v>4</v>
      </c>
    </row>
    <row r="67" ht="15.75" customHeight="1">
      <c r="A67" s="109">
        <v>65.0</v>
      </c>
      <c r="B67" s="142" t="s">
        <v>260</v>
      </c>
      <c r="C67" s="121"/>
      <c r="D67" s="114"/>
      <c r="E67" s="114"/>
      <c r="F67" s="114"/>
      <c r="G67" s="114"/>
      <c r="H67" s="112"/>
      <c r="I67" s="114"/>
      <c r="J67" s="112"/>
      <c r="K67" s="114"/>
      <c r="L67" s="112">
        <v>4.0</v>
      </c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2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9"/>
      <c r="AL67" s="116">
        <f t="shared" si="1"/>
        <v>4</v>
      </c>
      <c r="AM67" s="117">
        <f t="shared" si="2"/>
        <v>1</v>
      </c>
    </row>
    <row r="68" ht="15.75" customHeight="1">
      <c r="A68" s="109">
        <v>66.0</v>
      </c>
      <c r="B68" s="142" t="s">
        <v>6</v>
      </c>
      <c r="C68" s="121"/>
      <c r="D68" s="114"/>
      <c r="E68" s="114"/>
      <c r="F68" s="114"/>
      <c r="G68" s="114"/>
      <c r="H68" s="112"/>
      <c r="I68" s="114"/>
      <c r="J68" s="114"/>
      <c r="K68" s="112"/>
      <c r="L68" s="112">
        <v>5.0</v>
      </c>
      <c r="M68" s="112">
        <v>2.0</v>
      </c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2"/>
      <c r="AD68" s="114"/>
      <c r="AE68" s="114"/>
      <c r="AF68" s="114"/>
      <c r="AG68" s="114"/>
      <c r="AH68" s="114"/>
      <c r="AI68" s="114"/>
      <c r="AJ68" s="114"/>
      <c r="AK68" s="119"/>
      <c r="AL68" s="116">
        <f t="shared" si="1"/>
        <v>7</v>
      </c>
      <c r="AM68" s="117">
        <f t="shared" si="2"/>
        <v>2</v>
      </c>
    </row>
    <row r="69" ht="15.75" customHeight="1">
      <c r="A69" s="109">
        <v>67.0</v>
      </c>
      <c r="B69" s="142" t="s">
        <v>357</v>
      </c>
      <c r="C69" s="121"/>
      <c r="D69" s="114"/>
      <c r="E69" s="114"/>
      <c r="F69" s="114"/>
      <c r="G69" s="114"/>
      <c r="H69" s="112"/>
      <c r="I69" s="114"/>
      <c r="J69" s="112"/>
      <c r="K69" s="114"/>
      <c r="L69" s="112"/>
      <c r="M69" s="112">
        <v>1.0</v>
      </c>
      <c r="N69" s="112"/>
      <c r="O69" s="114"/>
      <c r="P69" s="112"/>
      <c r="Q69" s="112"/>
      <c r="R69" s="114"/>
      <c r="S69" s="112"/>
      <c r="T69" s="114"/>
      <c r="U69" s="114"/>
      <c r="V69" s="114"/>
      <c r="W69" s="112"/>
      <c r="X69" s="112"/>
      <c r="Y69" s="112"/>
      <c r="Z69" s="114"/>
      <c r="AA69" s="114"/>
      <c r="AB69" s="114"/>
      <c r="AC69" s="112"/>
      <c r="AD69" s="114"/>
      <c r="AE69" s="114"/>
      <c r="AF69" s="114"/>
      <c r="AG69" s="114"/>
      <c r="AH69" s="112"/>
      <c r="AI69" s="114"/>
      <c r="AJ69" s="114"/>
      <c r="AK69" s="115"/>
      <c r="AL69" s="116">
        <f t="shared" si="1"/>
        <v>1</v>
      </c>
      <c r="AM69" s="117">
        <f t="shared" si="2"/>
        <v>1</v>
      </c>
    </row>
    <row r="70" ht="15.75" customHeight="1">
      <c r="A70" s="109">
        <v>68.0</v>
      </c>
      <c r="B70" s="142" t="s">
        <v>234</v>
      </c>
      <c r="C70" s="121"/>
      <c r="D70" s="114"/>
      <c r="E70" s="114"/>
      <c r="F70" s="114"/>
      <c r="G70" s="114"/>
      <c r="H70" s="112"/>
      <c r="I70" s="114"/>
      <c r="J70" s="114"/>
      <c r="K70" s="114"/>
      <c r="L70" s="114"/>
      <c r="M70" s="112">
        <v>1.0</v>
      </c>
      <c r="N70" s="112"/>
      <c r="O70" s="114"/>
      <c r="P70" s="112"/>
      <c r="Q70" s="114"/>
      <c r="R70" s="112"/>
      <c r="S70" s="112"/>
      <c r="T70" s="112"/>
      <c r="U70" s="112"/>
      <c r="V70" s="112"/>
      <c r="W70" s="112"/>
      <c r="X70" s="114"/>
      <c r="Y70" s="114"/>
      <c r="Z70" s="112"/>
      <c r="AA70" s="112"/>
      <c r="AB70" s="114"/>
      <c r="AC70" s="114"/>
      <c r="AD70" s="114"/>
      <c r="AE70" s="114"/>
      <c r="AF70" s="114"/>
      <c r="AG70" s="112"/>
      <c r="AH70" s="114"/>
      <c r="AI70" s="114"/>
      <c r="AJ70" s="114"/>
      <c r="AK70" s="119"/>
      <c r="AL70" s="116">
        <f t="shared" si="1"/>
        <v>1</v>
      </c>
      <c r="AM70" s="117">
        <f t="shared" si="2"/>
        <v>1</v>
      </c>
    </row>
    <row r="71" ht="15.75" customHeight="1">
      <c r="A71" s="109">
        <v>69.0</v>
      </c>
      <c r="B71" s="142" t="s">
        <v>224</v>
      </c>
      <c r="C71" s="121"/>
      <c r="D71" s="114"/>
      <c r="E71" s="114"/>
      <c r="F71" s="114"/>
      <c r="G71" s="114"/>
      <c r="H71" s="114"/>
      <c r="I71" s="112"/>
      <c r="J71" s="114"/>
      <c r="K71" s="114"/>
      <c r="L71" s="114"/>
      <c r="M71" s="112">
        <v>1.0</v>
      </c>
      <c r="N71" s="112"/>
      <c r="O71" s="114"/>
      <c r="P71" s="114"/>
      <c r="Q71" s="114"/>
      <c r="R71" s="114"/>
      <c r="S71" s="114"/>
      <c r="T71" s="112"/>
      <c r="U71" s="114"/>
      <c r="V71" s="112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2"/>
      <c r="AH71" s="112"/>
      <c r="AI71" s="114"/>
      <c r="AJ71" s="114"/>
      <c r="AK71" s="119"/>
      <c r="AL71" s="116">
        <f t="shared" si="1"/>
        <v>1</v>
      </c>
      <c r="AM71" s="117">
        <f t="shared" si="2"/>
        <v>1</v>
      </c>
    </row>
    <row r="72" ht="15.75" customHeight="1">
      <c r="A72" s="109">
        <v>70.0</v>
      </c>
      <c r="B72" s="142" t="s">
        <v>174</v>
      </c>
      <c r="C72" s="121"/>
      <c r="D72" s="114"/>
      <c r="E72" s="114"/>
      <c r="F72" s="114"/>
      <c r="G72" s="114"/>
      <c r="H72" s="114"/>
      <c r="I72" s="112"/>
      <c r="J72" s="114"/>
      <c r="K72" s="114"/>
      <c r="L72" s="114"/>
      <c r="M72" s="112">
        <v>2.0</v>
      </c>
      <c r="N72" s="112"/>
      <c r="O72" s="114"/>
      <c r="P72" s="114"/>
      <c r="Q72" s="114"/>
      <c r="R72" s="114"/>
      <c r="S72" s="114"/>
      <c r="T72" s="112"/>
      <c r="U72" s="112">
        <v>2.0</v>
      </c>
      <c r="V72" s="112"/>
      <c r="W72" s="114"/>
      <c r="X72" s="112"/>
      <c r="Y72" s="112">
        <v>1.0</v>
      </c>
      <c r="Z72" s="112">
        <v>4.0</v>
      </c>
      <c r="AA72" s="114"/>
      <c r="AB72" s="114"/>
      <c r="AC72" s="114"/>
      <c r="AD72" s="112">
        <v>2.0</v>
      </c>
      <c r="AE72" s="114"/>
      <c r="AF72" s="114"/>
      <c r="AG72" s="112"/>
      <c r="AH72" s="112"/>
      <c r="AI72" s="114"/>
      <c r="AJ72" s="114"/>
      <c r="AK72" s="119"/>
      <c r="AL72" s="116">
        <f t="shared" si="1"/>
        <v>11</v>
      </c>
      <c r="AM72" s="117">
        <f t="shared" si="2"/>
        <v>5</v>
      </c>
    </row>
    <row r="73" ht="15.75" customHeight="1">
      <c r="A73" s="109">
        <v>71.0</v>
      </c>
      <c r="B73" s="142" t="s">
        <v>21</v>
      </c>
      <c r="C73" s="121"/>
      <c r="D73" s="114"/>
      <c r="E73" s="114"/>
      <c r="F73" s="114"/>
      <c r="G73" s="114"/>
      <c r="H73" s="114"/>
      <c r="I73" s="112"/>
      <c r="J73" s="114"/>
      <c r="K73" s="114"/>
      <c r="L73" s="114"/>
      <c r="M73" s="112">
        <v>2.0</v>
      </c>
      <c r="N73" s="112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9"/>
      <c r="AL73" s="116">
        <f t="shared" si="1"/>
        <v>2</v>
      </c>
      <c r="AM73" s="117">
        <f t="shared" si="2"/>
        <v>1</v>
      </c>
    </row>
    <row r="74" ht="15.75" customHeight="1">
      <c r="A74" s="109">
        <v>72.0</v>
      </c>
      <c r="B74" s="142" t="s">
        <v>351</v>
      </c>
      <c r="C74" s="121"/>
      <c r="D74" s="114"/>
      <c r="E74" s="114"/>
      <c r="F74" s="114"/>
      <c r="G74" s="114"/>
      <c r="H74" s="114"/>
      <c r="I74" s="114"/>
      <c r="J74" s="112"/>
      <c r="K74" s="114"/>
      <c r="L74" s="114"/>
      <c r="M74" s="112">
        <v>3.0</v>
      </c>
      <c r="N74" s="114"/>
      <c r="O74" s="112"/>
      <c r="P74" s="114"/>
      <c r="Q74" s="112"/>
      <c r="R74" s="114"/>
      <c r="S74" s="114"/>
      <c r="T74" s="114"/>
      <c r="U74" s="114"/>
      <c r="V74" s="114"/>
      <c r="W74" s="114"/>
      <c r="X74" s="114"/>
      <c r="Y74" s="114"/>
      <c r="Z74" s="112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9"/>
      <c r="AL74" s="116">
        <f t="shared" si="1"/>
        <v>3</v>
      </c>
      <c r="AM74" s="117">
        <f t="shared" si="2"/>
        <v>1</v>
      </c>
    </row>
    <row r="75" ht="15.75" customHeight="1">
      <c r="A75" s="109">
        <v>73.0</v>
      </c>
      <c r="B75" s="142" t="s">
        <v>263</v>
      </c>
      <c r="C75" s="121"/>
      <c r="D75" s="114"/>
      <c r="E75" s="114"/>
      <c r="F75" s="114"/>
      <c r="G75" s="114"/>
      <c r="H75" s="114"/>
      <c r="I75" s="114"/>
      <c r="J75" s="112"/>
      <c r="K75" s="114"/>
      <c r="L75" s="114"/>
      <c r="M75" s="112">
        <v>4.0</v>
      </c>
      <c r="N75" s="114"/>
      <c r="O75" s="112"/>
      <c r="P75" s="112"/>
      <c r="Q75" s="112"/>
      <c r="R75" s="112"/>
      <c r="S75" s="112"/>
      <c r="T75" s="114"/>
      <c r="U75" s="112"/>
      <c r="V75" s="114"/>
      <c r="W75" s="114"/>
      <c r="X75" s="114"/>
      <c r="Y75" s="114"/>
      <c r="Z75" s="112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9"/>
      <c r="AL75" s="116">
        <f t="shared" si="1"/>
        <v>4</v>
      </c>
      <c r="AM75" s="117">
        <f t="shared" si="2"/>
        <v>1</v>
      </c>
    </row>
    <row r="76" ht="15.75" customHeight="1">
      <c r="A76" s="109">
        <v>74.0</v>
      </c>
      <c r="B76" s="142" t="s">
        <v>53</v>
      </c>
      <c r="C76" s="121"/>
      <c r="D76" s="114"/>
      <c r="E76" s="114"/>
      <c r="F76" s="114"/>
      <c r="G76" s="114"/>
      <c r="H76" s="114"/>
      <c r="I76" s="114"/>
      <c r="J76" s="112"/>
      <c r="K76" s="114"/>
      <c r="L76" s="114"/>
      <c r="M76" s="112">
        <v>5.0</v>
      </c>
      <c r="N76" s="114"/>
      <c r="O76" s="112"/>
      <c r="P76" s="114"/>
      <c r="Q76" s="114"/>
      <c r="R76" s="112"/>
      <c r="S76" s="114"/>
      <c r="T76" s="114"/>
      <c r="U76" s="112"/>
      <c r="V76" s="112">
        <v>5.0</v>
      </c>
      <c r="W76" s="112"/>
      <c r="X76" s="114"/>
      <c r="Y76" s="114"/>
      <c r="Z76" s="112"/>
      <c r="AA76" s="114"/>
      <c r="AB76" s="114"/>
      <c r="AC76" s="112">
        <v>6.0</v>
      </c>
      <c r="AD76" s="112">
        <v>5.0</v>
      </c>
      <c r="AE76" s="112">
        <v>3.0</v>
      </c>
      <c r="AF76" s="114"/>
      <c r="AG76" s="114"/>
      <c r="AH76" s="114"/>
      <c r="AI76" s="114"/>
      <c r="AJ76" s="114"/>
      <c r="AK76" s="119"/>
      <c r="AL76" s="116">
        <f t="shared" si="1"/>
        <v>24</v>
      </c>
      <c r="AM76" s="117">
        <f t="shared" si="2"/>
        <v>5</v>
      </c>
    </row>
    <row r="77" ht="15.75" customHeight="1">
      <c r="A77" s="109">
        <v>75.0</v>
      </c>
      <c r="B77" s="142" t="s">
        <v>76</v>
      </c>
      <c r="C77" s="121"/>
      <c r="D77" s="114"/>
      <c r="E77" s="114"/>
      <c r="F77" s="114"/>
      <c r="G77" s="114"/>
      <c r="H77" s="114"/>
      <c r="I77" s="114"/>
      <c r="J77" s="112"/>
      <c r="K77" s="114"/>
      <c r="L77" s="114"/>
      <c r="M77" s="112">
        <v>6.0</v>
      </c>
      <c r="N77" s="114"/>
      <c r="O77" s="114"/>
      <c r="P77" s="112"/>
      <c r="Q77" s="114"/>
      <c r="R77" s="112"/>
      <c r="S77" s="112">
        <v>2.0</v>
      </c>
      <c r="T77" s="114"/>
      <c r="U77" s="114"/>
      <c r="V77" s="112">
        <v>4.0</v>
      </c>
      <c r="W77" s="114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9"/>
      <c r="AL77" s="116">
        <f t="shared" si="1"/>
        <v>12</v>
      </c>
      <c r="AM77" s="117">
        <f t="shared" si="2"/>
        <v>3</v>
      </c>
    </row>
    <row r="78" ht="15.75" customHeight="1">
      <c r="A78" s="109">
        <v>76.0</v>
      </c>
      <c r="B78" s="142" t="s">
        <v>38</v>
      </c>
      <c r="C78" s="121"/>
      <c r="D78" s="114"/>
      <c r="E78" s="114"/>
      <c r="F78" s="114"/>
      <c r="G78" s="114"/>
      <c r="H78" s="114"/>
      <c r="I78" s="114"/>
      <c r="J78" s="114"/>
      <c r="K78" s="112"/>
      <c r="L78" s="114"/>
      <c r="M78" s="112">
        <v>8.0</v>
      </c>
      <c r="N78" s="112">
        <v>7.0</v>
      </c>
      <c r="O78" s="114"/>
      <c r="P78" s="112"/>
      <c r="Q78" s="114"/>
      <c r="R78" s="114"/>
      <c r="S78" s="112"/>
      <c r="T78" s="114"/>
      <c r="U78" s="114"/>
      <c r="V78" s="114"/>
      <c r="W78" s="114"/>
      <c r="X78" s="114"/>
      <c r="Y78" s="114"/>
      <c r="Z78" s="112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9"/>
      <c r="AL78" s="116">
        <f t="shared" si="1"/>
        <v>15</v>
      </c>
      <c r="AM78" s="117">
        <f t="shared" si="2"/>
        <v>2</v>
      </c>
    </row>
    <row r="79" ht="15.75" customHeight="1">
      <c r="A79" s="109">
        <v>77.0</v>
      </c>
      <c r="B79" s="142" t="s">
        <v>46</v>
      </c>
      <c r="C79" s="121"/>
      <c r="D79" s="114"/>
      <c r="E79" s="114"/>
      <c r="F79" s="114"/>
      <c r="G79" s="114"/>
      <c r="H79" s="114"/>
      <c r="I79" s="114"/>
      <c r="J79" s="114"/>
      <c r="K79" s="112"/>
      <c r="L79" s="114"/>
      <c r="M79" s="114"/>
      <c r="N79" s="112">
        <v>1.0</v>
      </c>
      <c r="O79" s="114"/>
      <c r="P79" s="112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2"/>
      <c r="AD79" s="114"/>
      <c r="AE79" s="114"/>
      <c r="AF79" s="114"/>
      <c r="AG79" s="114"/>
      <c r="AH79" s="114"/>
      <c r="AI79" s="114"/>
      <c r="AJ79" s="114"/>
      <c r="AK79" s="119"/>
      <c r="AL79" s="116">
        <f t="shared" si="1"/>
        <v>1</v>
      </c>
      <c r="AM79" s="117">
        <f t="shared" si="2"/>
        <v>1</v>
      </c>
    </row>
    <row r="80" ht="15.75" customHeight="1">
      <c r="A80" s="109">
        <v>78.0</v>
      </c>
      <c r="B80" s="142" t="s">
        <v>112</v>
      </c>
      <c r="C80" s="121"/>
      <c r="D80" s="114"/>
      <c r="E80" s="114"/>
      <c r="F80" s="114"/>
      <c r="G80" s="114"/>
      <c r="H80" s="114"/>
      <c r="I80" s="114"/>
      <c r="J80" s="114"/>
      <c r="K80" s="112"/>
      <c r="L80" s="114"/>
      <c r="M80" s="114"/>
      <c r="N80" s="114"/>
      <c r="O80" s="112">
        <v>3.0</v>
      </c>
      <c r="P80" s="112"/>
      <c r="Q80" s="112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2"/>
      <c r="AG80" s="114"/>
      <c r="AH80" s="112"/>
      <c r="AI80" s="112"/>
      <c r="AJ80" s="114"/>
      <c r="AK80" s="119"/>
      <c r="AL80" s="116">
        <f t="shared" si="1"/>
        <v>3</v>
      </c>
      <c r="AM80" s="117">
        <f t="shared" si="2"/>
        <v>1</v>
      </c>
    </row>
    <row r="81" ht="15.75" customHeight="1">
      <c r="A81" s="109">
        <v>79.0</v>
      </c>
      <c r="B81" s="142" t="s">
        <v>70</v>
      </c>
      <c r="C81" s="121"/>
      <c r="D81" s="114"/>
      <c r="E81" s="114"/>
      <c r="F81" s="114"/>
      <c r="G81" s="114"/>
      <c r="H81" s="114"/>
      <c r="I81" s="114"/>
      <c r="J81" s="114"/>
      <c r="K81" s="112"/>
      <c r="L81" s="114"/>
      <c r="M81" s="114"/>
      <c r="N81" s="114"/>
      <c r="O81" s="114"/>
      <c r="P81" s="114"/>
      <c r="Q81" s="112">
        <v>2.0</v>
      </c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9"/>
      <c r="AL81" s="116">
        <f t="shared" si="1"/>
        <v>2</v>
      </c>
      <c r="AM81" s="117">
        <f t="shared" si="2"/>
        <v>1</v>
      </c>
    </row>
    <row r="82" ht="15.75" customHeight="1">
      <c r="A82" s="109">
        <v>80.0</v>
      </c>
      <c r="B82" s="142" t="s">
        <v>16</v>
      </c>
      <c r="C82" s="121"/>
      <c r="D82" s="114"/>
      <c r="E82" s="114"/>
      <c r="F82" s="114"/>
      <c r="G82" s="114"/>
      <c r="H82" s="114"/>
      <c r="I82" s="114"/>
      <c r="J82" s="114"/>
      <c r="K82" s="114"/>
      <c r="L82" s="112"/>
      <c r="M82" s="114"/>
      <c r="N82" s="114"/>
      <c r="O82" s="114"/>
      <c r="P82" s="114"/>
      <c r="Q82" s="114"/>
      <c r="R82" s="112">
        <v>4.0</v>
      </c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9"/>
      <c r="AL82" s="116">
        <f t="shared" si="1"/>
        <v>4</v>
      </c>
      <c r="AM82" s="117">
        <f t="shared" si="2"/>
        <v>1</v>
      </c>
    </row>
    <row r="83" ht="15.75" customHeight="1">
      <c r="A83" s="109">
        <v>81.0</v>
      </c>
      <c r="B83" s="142" t="s">
        <v>95</v>
      </c>
      <c r="C83" s="121"/>
      <c r="D83" s="114"/>
      <c r="E83" s="114"/>
      <c r="F83" s="114"/>
      <c r="G83" s="114"/>
      <c r="H83" s="114"/>
      <c r="I83" s="114"/>
      <c r="J83" s="114"/>
      <c r="K83" s="114"/>
      <c r="L83" s="112"/>
      <c r="M83" s="114"/>
      <c r="N83" s="114"/>
      <c r="O83" s="114"/>
      <c r="P83" s="114"/>
      <c r="Q83" s="114"/>
      <c r="R83" s="112">
        <v>6.0</v>
      </c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9"/>
      <c r="AL83" s="116">
        <f t="shared" si="1"/>
        <v>6</v>
      </c>
      <c r="AM83" s="117">
        <f t="shared" si="2"/>
        <v>1</v>
      </c>
    </row>
    <row r="84" ht="15.75" customHeight="1">
      <c r="A84" s="109">
        <v>82.0</v>
      </c>
      <c r="B84" s="142" t="s">
        <v>24</v>
      </c>
      <c r="C84" s="121"/>
      <c r="D84" s="114"/>
      <c r="E84" s="114"/>
      <c r="F84" s="114"/>
      <c r="G84" s="114"/>
      <c r="H84" s="114"/>
      <c r="I84" s="114"/>
      <c r="J84" s="114"/>
      <c r="K84" s="114"/>
      <c r="L84" s="112"/>
      <c r="M84" s="114"/>
      <c r="N84" s="114"/>
      <c r="O84" s="114"/>
      <c r="P84" s="114"/>
      <c r="Q84" s="114"/>
      <c r="R84" s="112">
        <v>7.0</v>
      </c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9"/>
      <c r="AL84" s="116">
        <f t="shared" si="1"/>
        <v>7</v>
      </c>
      <c r="AM84" s="117">
        <f t="shared" si="2"/>
        <v>1</v>
      </c>
    </row>
    <row r="85" ht="15.75" customHeight="1">
      <c r="A85" s="109">
        <v>83.0</v>
      </c>
      <c r="B85" s="142" t="s">
        <v>94</v>
      </c>
      <c r="C85" s="121"/>
      <c r="D85" s="114"/>
      <c r="E85" s="114"/>
      <c r="F85" s="114"/>
      <c r="G85" s="114"/>
      <c r="H85" s="114"/>
      <c r="I85" s="114"/>
      <c r="J85" s="114"/>
      <c r="K85" s="114"/>
      <c r="L85" s="112"/>
      <c r="M85" s="114"/>
      <c r="N85" s="114"/>
      <c r="O85" s="114"/>
      <c r="P85" s="114"/>
      <c r="Q85" s="114"/>
      <c r="R85" s="112"/>
      <c r="S85" s="112">
        <v>3.0</v>
      </c>
      <c r="T85" s="114"/>
      <c r="U85" s="114"/>
      <c r="V85" s="114"/>
      <c r="W85" s="114"/>
      <c r="X85" s="114"/>
      <c r="Y85" s="114"/>
      <c r="Z85" s="114"/>
      <c r="AA85" s="114"/>
      <c r="AB85" s="114"/>
      <c r="AC85" s="112"/>
      <c r="AD85" s="112"/>
      <c r="AE85" s="114"/>
      <c r="AF85" s="114"/>
      <c r="AG85" s="112">
        <v>4.0</v>
      </c>
      <c r="AH85" s="114"/>
      <c r="AI85" s="114"/>
      <c r="AJ85" s="114"/>
      <c r="AK85" s="119"/>
      <c r="AL85" s="116">
        <f t="shared" si="1"/>
        <v>7</v>
      </c>
      <c r="AM85" s="117">
        <f t="shared" si="2"/>
        <v>2</v>
      </c>
    </row>
    <row r="86" ht="15.75" customHeight="1">
      <c r="A86" s="109">
        <v>84.0</v>
      </c>
      <c r="B86" s="142" t="s">
        <v>337</v>
      </c>
      <c r="C86" s="121"/>
      <c r="D86" s="114"/>
      <c r="E86" s="114"/>
      <c r="F86" s="114"/>
      <c r="G86" s="114"/>
      <c r="H86" s="114"/>
      <c r="I86" s="114"/>
      <c r="J86" s="114"/>
      <c r="K86" s="114"/>
      <c r="L86" s="112"/>
      <c r="M86" s="114"/>
      <c r="N86" s="114"/>
      <c r="O86" s="114"/>
      <c r="P86" s="114"/>
      <c r="Q86" s="114"/>
      <c r="R86" s="112"/>
      <c r="S86" s="112">
        <v>5.0</v>
      </c>
      <c r="T86" s="114"/>
      <c r="U86" s="114"/>
      <c r="V86" s="114"/>
      <c r="W86" s="114"/>
      <c r="X86" s="114"/>
      <c r="Y86" s="114"/>
      <c r="Z86" s="114"/>
      <c r="AA86" s="112"/>
      <c r="AB86" s="114"/>
      <c r="AC86" s="114"/>
      <c r="AD86" s="114"/>
      <c r="AE86" s="114"/>
      <c r="AF86" s="114"/>
      <c r="AG86" s="112">
        <v>1.0</v>
      </c>
      <c r="AH86" s="114"/>
      <c r="AI86" s="114"/>
      <c r="AJ86" s="114"/>
      <c r="AK86" s="119"/>
      <c r="AL86" s="116">
        <f t="shared" si="1"/>
        <v>6</v>
      </c>
      <c r="AM86" s="117">
        <f t="shared" si="2"/>
        <v>2</v>
      </c>
    </row>
    <row r="87" ht="15.75" customHeight="1">
      <c r="A87" s="109">
        <v>85.0</v>
      </c>
      <c r="B87" s="142" t="s">
        <v>352</v>
      </c>
      <c r="C87" s="121"/>
      <c r="D87" s="114"/>
      <c r="E87" s="114"/>
      <c r="F87" s="114"/>
      <c r="G87" s="114"/>
      <c r="H87" s="114"/>
      <c r="I87" s="114"/>
      <c r="J87" s="114"/>
      <c r="K87" s="114"/>
      <c r="L87" s="112"/>
      <c r="M87" s="114"/>
      <c r="N87" s="112"/>
      <c r="O87" s="114"/>
      <c r="P87" s="114"/>
      <c r="Q87" s="114"/>
      <c r="R87" s="114"/>
      <c r="S87" s="112"/>
      <c r="T87" s="112">
        <v>1.0</v>
      </c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9"/>
      <c r="AL87" s="116">
        <f t="shared" si="1"/>
        <v>1</v>
      </c>
      <c r="AM87" s="117">
        <f t="shared" si="2"/>
        <v>1</v>
      </c>
    </row>
    <row r="88" ht="15.75" customHeight="1">
      <c r="A88" s="109">
        <v>86.0</v>
      </c>
      <c r="B88" s="142" t="s">
        <v>265</v>
      </c>
      <c r="C88" s="121"/>
      <c r="D88" s="114"/>
      <c r="E88" s="114"/>
      <c r="F88" s="114"/>
      <c r="G88" s="114"/>
      <c r="H88" s="114"/>
      <c r="I88" s="114"/>
      <c r="J88" s="114"/>
      <c r="K88" s="114"/>
      <c r="L88" s="114"/>
      <c r="M88" s="112"/>
      <c r="N88" s="114"/>
      <c r="O88" s="114"/>
      <c r="P88" s="114"/>
      <c r="Q88" s="114"/>
      <c r="R88" s="114"/>
      <c r="S88" s="112"/>
      <c r="T88" s="112">
        <v>1.0</v>
      </c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9"/>
      <c r="AL88" s="116">
        <f t="shared" si="1"/>
        <v>1</v>
      </c>
      <c r="AM88" s="117">
        <f t="shared" si="2"/>
        <v>1</v>
      </c>
    </row>
    <row r="89" ht="15.75" customHeight="1">
      <c r="A89" s="109">
        <v>87.0</v>
      </c>
      <c r="B89" s="142" t="s">
        <v>113</v>
      </c>
      <c r="C89" s="121"/>
      <c r="D89" s="114"/>
      <c r="E89" s="114"/>
      <c r="F89" s="114"/>
      <c r="G89" s="114"/>
      <c r="H89" s="114"/>
      <c r="I89" s="114"/>
      <c r="J89" s="114"/>
      <c r="K89" s="114"/>
      <c r="L89" s="114"/>
      <c r="M89" s="112"/>
      <c r="N89" s="114"/>
      <c r="O89" s="114"/>
      <c r="P89" s="114"/>
      <c r="Q89" s="114"/>
      <c r="R89" s="114"/>
      <c r="S89" s="112"/>
      <c r="T89" s="112">
        <v>3.0</v>
      </c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9"/>
      <c r="AL89" s="116">
        <f t="shared" si="1"/>
        <v>3</v>
      </c>
      <c r="AM89" s="117">
        <f t="shared" si="2"/>
        <v>1</v>
      </c>
    </row>
    <row r="90" ht="15.75" customHeight="1">
      <c r="A90" s="109">
        <v>88.0</v>
      </c>
      <c r="B90" s="142" t="s">
        <v>145</v>
      </c>
      <c r="C90" s="121"/>
      <c r="D90" s="114"/>
      <c r="E90" s="114"/>
      <c r="F90" s="114"/>
      <c r="G90" s="114"/>
      <c r="H90" s="114"/>
      <c r="I90" s="114"/>
      <c r="J90" s="114"/>
      <c r="K90" s="114"/>
      <c r="L90" s="114"/>
      <c r="M90" s="112"/>
      <c r="N90" s="114"/>
      <c r="O90" s="114"/>
      <c r="P90" s="114"/>
      <c r="Q90" s="114"/>
      <c r="R90" s="114"/>
      <c r="S90" s="112"/>
      <c r="T90" s="112">
        <v>6.0</v>
      </c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2"/>
      <c r="AI90" s="114"/>
      <c r="AJ90" s="114"/>
      <c r="AK90" s="119"/>
      <c r="AL90" s="116">
        <f t="shared" si="1"/>
        <v>6</v>
      </c>
      <c r="AM90" s="117">
        <f t="shared" si="2"/>
        <v>1</v>
      </c>
    </row>
    <row r="91" ht="15.75" customHeight="1">
      <c r="A91" s="109">
        <v>89.0</v>
      </c>
      <c r="B91" s="142" t="s">
        <v>74</v>
      </c>
      <c r="C91" s="121"/>
      <c r="D91" s="114"/>
      <c r="E91" s="114"/>
      <c r="F91" s="114"/>
      <c r="G91" s="114"/>
      <c r="H91" s="114"/>
      <c r="I91" s="114"/>
      <c r="J91" s="114"/>
      <c r="K91" s="114"/>
      <c r="L91" s="114"/>
      <c r="M91" s="112"/>
      <c r="N91" s="114"/>
      <c r="O91" s="114"/>
      <c r="P91" s="114"/>
      <c r="Q91" s="114"/>
      <c r="R91" s="114"/>
      <c r="S91" s="112"/>
      <c r="T91" s="112"/>
      <c r="U91" s="112">
        <v>1.0</v>
      </c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2"/>
      <c r="AI91" s="114"/>
      <c r="AJ91" s="114"/>
      <c r="AK91" s="119"/>
      <c r="AL91" s="116">
        <f t="shared" si="1"/>
        <v>1</v>
      </c>
      <c r="AM91" s="117">
        <f t="shared" si="2"/>
        <v>1</v>
      </c>
    </row>
    <row r="92" ht="15.75" customHeight="1">
      <c r="A92" s="109">
        <v>90.0</v>
      </c>
      <c r="B92" s="142" t="s">
        <v>237</v>
      </c>
      <c r="C92" s="121"/>
      <c r="D92" s="114"/>
      <c r="E92" s="114"/>
      <c r="F92" s="114"/>
      <c r="G92" s="114"/>
      <c r="H92" s="114"/>
      <c r="I92" s="114"/>
      <c r="J92" s="114"/>
      <c r="K92" s="114"/>
      <c r="L92" s="114"/>
      <c r="M92" s="112"/>
      <c r="N92" s="114"/>
      <c r="O92" s="114"/>
      <c r="P92" s="114"/>
      <c r="Q92" s="114"/>
      <c r="R92" s="114"/>
      <c r="S92" s="114"/>
      <c r="T92" s="112"/>
      <c r="U92" s="112">
        <v>4.0</v>
      </c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9"/>
      <c r="AL92" s="116">
        <f t="shared" si="1"/>
        <v>4</v>
      </c>
      <c r="AM92" s="117">
        <f t="shared" si="2"/>
        <v>1</v>
      </c>
    </row>
    <row r="93" ht="15.75" customHeight="1">
      <c r="A93" s="109">
        <v>91.0</v>
      </c>
      <c r="B93" s="142" t="s">
        <v>246</v>
      </c>
      <c r="C93" s="121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2"/>
      <c r="O93" s="112"/>
      <c r="P93" s="114"/>
      <c r="Q93" s="114"/>
      <c r="R93" s="114"/>
      <c r="S93" s="114"/>
      <c r="T93" s="114"/>
      <c r="U93" s="112">
        <v>5.0</v>
      </c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9"/>
      <c r="AL93" s="116">
        <f t="shared" si="1"/>
        <v>5</v>
      </c>
      <c r="AM93" s="117">
        <f t="shared" si="2"/>
        <v>1</v>
      </c>
    </row>
    <row r="94" ht="15.75" customHeight="1">
      <c r="A94" s="109">
        <v>92.0</v>
      </c>
      <c r="B94" s="142" t="s">
        <v>41</v>
      </c>
      <c r="C94" s="121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2"/>
      <c r="O94" s="114"/>
      <c r="P94" s="112"/>
      <c r="Q94" s="112"/>
      <c r="R94" s="112"/>
      <c r="S94" s="114"/>
      <c r="T94" s="114"/>
      <c r="U94" s="112"/>
      <c r="V94" s="112">
        <v>2.0</v>
      </c>
      <c r="W94" s="112"/>
      <c r="X94" s="112"/>
      <c r="Y94" s="112"/>
      <c r="Z94" s="114"/>
      <c r="AA94" s="114"/>
      <c r="AB94" s="112"/>
      <c r="AC94" s="114"/>
      <c r="AD94" s="114"/>
      <c r="AE94" s="114"/>
      <c r="AF94" s="114"/>
      <c r="AG94" s="114"/>
      <c r="AH94" s="114"/>
      <c r="AI94" s="114"/>
      <c r="AJ94" s="114"/>
      <c r="AK94" s="119"/>
      <c r="AL94" s="116">
        <f t="shared" si="1"/>
        <v>2</v>
      </c>
      <c r="AM94" s="117">
        <f t="shared" si="2"/>
        <v>1</v>
      </c>
    </row>
    <row r="95" ht="15.75" customHeight="1">
      <c r="A95" s="109">
        <v>93.0</v>
      </c>
      <c r="B95" s="142" t="s">
        <v>332</v>
      </c>
      <c r="C95" s="121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2"/>
      <c r="O95" s="112"/>
      <c r="P95" s="112"/>
      <c r="Q95" s="112"/>
      <c r="R95" s="112"/>
      <c r="S95" s="112"/>
      <c r="T95" s="112"/>
      <c r="U95" s="112"/>
      <c r="V95" s="114"/>
      <c r="W95" s="112">
        <v>1.0</v>
      </c>
      <c r="X95" s="114"/>
      <c r="Y95" s="114"/>
      <c r="Z95" s="112"/>
      <c r="AA95" s="114"/>
      <c r="AB95" s="112"/>
      <c r="AC95" s="114"/>
      <c r="AD95" s="112"/>
      <c r="AE95" s="114"/>
      <c r="AF95" s="112"/>
      <c r="AG95" s="114"/>
      <c r="AH95" s="114"/>
      <c r="AI95" s="114"/>
      <c r="AJ95" s="112"/>
      <c r="AK95" s="115"/>
      <c r="AL95" s="116">
        <f t="shared" si="1"/>
        <v>1</v>
      </c>
      <c r="AM95" s="117">
        <f t="shared" si="2"/>
        <v>1</v>
      </c>
    </row>
    <row r="96" ht="15.75" customHeight="1">
      <c r="A96" s="109">
        <v>94.0</v>
      </c>
      <c r="B96" s="142" t="s">
        <v>93</v>
      </c>
      <c r="C96" s="121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2"/>
      <c r="O96" s="114"/>
      <c r="P96" s="114"/>
      <c r="Q96" s="114"/>
      <c r="R96" s="114"/>
      <c r="S96" s="114"/>
      <c r="T96" s="112"/>
      <c r="U96" s="112"/>
      <c r="V96" s="114"/>
      <c r="W96" s="114"/>
      <c r="X96" s="114"/>
      <c r="Y96" s="112">
        <v>4.0</v>
      </c>
      <c r="Z96" s="114"/>
      <c r="AA96" s="114"/>
      <c r="AB96" s="112"/>
      <c r="AC96" s="112"/>
      <c r="AD96" s="112"/>
      <c r="AE96" s="114"/>
      <c r="AF96" s="114"/>
      <c r="AG96" s="112"/>
      <c r="AH96" s="114"/>
      <c r="AI96" s="114"/>
      <c r="AJ96" s="112"/>
      <c r="AK96" s="119"/>
      <c r="AL96" s="116">
        <f t="shared" si="1"/>
        <v>4</v>
      </c>
      <c r="AM96" s="117">
        <f t="shared" si="2"/>
        <v>1</v>
      </c>
    </row>
    <row r="97" ht="15.75" customHeight="1">
      <c r="A97" s="109">
        <v>95.0</v>
      </c>
      <c r="B97" s="142" t="s">
        <v>245</v>
      </c>
      <c r="C97" s="121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2"/>
      <c r="P97" s="114"/>
      <c r="Q97" s="114"/>
      <c r="R97" s="114"/>
      <c r="S97" s="114"/>
      <c r="T97" s="114"/>
      <c r="U97" s="114"/>
      <c r="V97" s="114"/>
      <c r="W97" s="114"/>
      <c r="X97" s="114"/>
      <c r="Y97" s="112">
        <v>5.0</v>
      </c>
      <c r="Z97" s="114"/>
      <c r="AA97" s="114"/>
      <c r="AB97" s="112"/>
      <c r="AC97" s="114"/>
      <c r="AD97" s="114"/>
      <c r="AE97" s="114"/>
      <c r="AF97" s="114"/>
      <c r="AG97" s="114"/>
      <c r="AH97" s="114"/>
      <c r="AI97" s="114"/>
      <c r="AJ97" s="114"/>
      <c r="AK97" s="119"/>
      <c r="AL97" s="116">
        <f t="shared" si="1"/>
        <v>5</v>
      </c>
      <c r="AM97" s="117">
        <f t="shared" si="2"/>
        <v>1</v>
      </c>
    </row>
    <row r="98" ht="15.75" customHeight="1">
      <c r="A98" s="109">
        <v>96.0</v>
      </c>
      <c r="B98" s="142" t="s">
        <v>310</v>
      </c>
      <c r="C98" s="121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2"/>
      <c r="P98" s="114"/>
      <c r="Q98" s="114"/>
      <c r="R98" s="114"/>
      <c r="S98" s="114"/>
      <c r="T98" s="114"/>
      <c r="U98" s="112"/>
      <c r="V98" s="114"/>
      <c r="W98" s="114"/>
      <c r="X98" s="114"/>
      <c r="Y98" s="112"/>
      <c r="Z98" s="114"/>
      <c r="AA98" s="114"/>
      <c r="AB98" s="114"/>
      <c r="AC98" s="112">
        <v>2.0</v>
      </c>
      <c r="AD98" s="114"/>
      <c r="AE98" s="114"/>
      <c r="AF98" s="114"/>
      <c r="AG98" s="114"/>
      <c r="AH98" s="114"/>
      <c r="AI98" s="114"/>
      <c r="AJ98" s="114"/>
      <c r="AK98" s="119"/>
      <c r="AL98" s="116">
        <f t="shared" si="1"/>
        <v>2</v>
      </c>
      <c r="AM98" s="117">
        <f t="shared" si="2"/>
        <v>1</v>
      </c>
    </row>
    <row r="99" ht="15.75" customHeight="1">
      <c r="A99" s="109">
        <v>97.0</v>
      </c>
      <c r="B99" s="142" t="s">
        <v>255</v>
      </c>
      <c r="C99" s="121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2"/>
      <c r="P99" s="114"/>
      <c r="Q99" s="114"/>
      <c r="R99" s="114"/>
      <c r="S99" s="114"/>
      <c r="T99" s="114"/>
      <c r="U99" s="112"/>
      <c r="V99" s="114"/>
      <c r="W99" s="114"/>
      <c r="X99" s="114"/>
      <c r="Y99" s="112"/>
      <c r="Z99" s="112"/>
      <c r="AA99" s="112"/>
      <c r="AB99" s="112"/>
      <c r="AC99" s="112">
        <v>4.0</v>
      </c>
      <c r="AD99" s="114"/>
      <c r="AE99" s="112"/>
      <c r="AF99" s="112"/>
      <c r="AG99" s="112"/>
      <c r="AH99" s="112"/>
      <c r="AI99" s="114"/>
      <c r="AJ99" s="114"/>
      <c r="AK99" s="119"/>
      <c r="AL99" s="116">
        <f t="shared" si="1"/>
        <v>4</v>
      </c>
      <c r="AM99" s="117">
        <f t="shared" si="2"/>
        <v>1</v>
      </c>
    </row>
    <row r="100" ht="15.75" customHeight="1">
      <c r="A100" s="109">
        <v>98.0</v>
      </c>
      <c r="B100" s="142" t="s">
        <v>243</v>
      </c>
      <c r="C100" s="121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2"/>
      <c r="P100" s="114"/>
      <c r="Q100" s="114"/>
      <c r="R100" s="114"/>
      <c r="S100" s="112"/>
      <c r="T100" s="114"/>
      <c r="U100" s="114"/>
      <c r="V100" s="114"/>
      <c r="W100" s="114"/>
      <c r="X100" s="114"/>
      <c r="Y100" s="114"/>
      <c r="Z100" s="112"/>
      <c r="AA100" s="114"/>
      <c r="AB100" s="114"/>
      <c r="AC100" s="112">
        <v>5.0</v>
      </c>
      <c r="AD100" s="114"/>
      <c r="AE100" s="114"/>
      <c r="AF100" s="112"/>
      <c r="AG100" s="114"/>
      <c r="AH100" s="114"/>
      <c r="AI100" s="114"/>
      <c r="AJ100" s="114"/>
      <c r="AK100" s="115"/>
      <c r="AL100" s="116">
        <f t="shared" si="1"/>
        <v>5</v>
      </c>
      <c r="AM100" s="117">
        <f t="shared" si="2"/>
        <v>1</v>
      </c>
    </row>
    <row r="101" ht="15.75" customHeight="1">
      <c r="A101" s="109">
        <v>99.0</v>
      </c>
      <c r="B101" s="142" t="s">
        <v>329</v>
      </c>
      <c r="C101" s="121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2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2"/>
      <c r="AB101" s="114"/>
      <c r="AC101" s="114"/>
      <c r="AD101" s="112">
        <v>1.0</v>
      </c>
      <c r="AE101" s="114"/>
      <c r="AF101" s="114"/>
      <c r="AG101" s="114"/>
      <c r="AH101" s="114"/>
      <c r="AI101" s="114"/>
      <c r="AJ101" s="114"/>
      <c r="AK101" s="119"/>
      <c r="AL101" s="116">
        <f t="shared" si="1"/>
        <v>1</v>
      </c>
      <c r="AM101" s="117">
        <f t="shared" si="2"/>
        <v>1</v>
      </c>
    </row>
    <row r="102" ht="15.75" customHeight="1">
      <c r="A102" s="109">
        <v>100.0</v>
      </c>
      <c r="B102" s="142" t="s">
        <v>118</v>
      </c>
      <c r="C102" s="121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2"/>
      <c r="Q102" s="114"/>
      <c r="R102" s="114"/>
      <c r="S102" s="112"/>
      <c r="T102" s="114"/>
      <c r="U102" s="112"/>
      <c r="V102" s="114"/>
      <c r="W102" s="112"/>
      <c r="X102" s="114"/>
      <c r="Y102" s="114"/>
      <c r="Z102" s="114"/>
      <c r="AA102" s="112"/>
      <c r="AB102" s="114"/>
      <c r="AC102" s="114"/>
      <c r="AD102" s="112">
        <v>4.0</v>
      </c>
      <c r="AE102" s="114"/>
      <c r="AF102" s="114"/>
      <c r="AG102" s="114"/>
      <c r="AH102" s="114"/>
      <c r="AI102" s="114"/>
      <c r="AJ102" s="114"/>
      <c r="AK102" s="119"/>
      <c r="AL102" s="116">
        <f t="shared" si="1"/>
        <v>4</v>
      </c>
      <c r="AM102" s="117">
        <f t="shared" si="2"/>
        <v>1</v>
      </c>
    </row>
    <row r="103" ht="15.75" customHeight="1">
      <c r="A103" s="109">
        <v>101.0</v>
      </c>
      <c r="B103" s="142" t="s">
        <v>312</v>
      </c>
      <c r="C103" s="121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2"/>
      <c r="R103" s="114"/>
      <c r="S103" s="112"/>
      <c r="T103" s="114"/>
      <c r="U103" s="114"/>
      <c r="V103" s="114"/>
      <c r="W103" s="114"/>
      <c r="X103" s="114"/>
      <c r="Y103" s="114"/>
      <c r="Z103" s="112"/>
      <c r="AA103" s="112"/>
      <c r="AB103" s="112"/>
      <c r="AC103" s="114"/>
      <c r="AD103" s="114"/>
      <c r="AE103" s="114"/>
      <c r="AF103" s="114"/>
      <c r="AG103" s="112">
        <v>1.0</v>
      </c>
      <c r="AH103" s="114"/>
      <c r="AI103" s="114"/>
      <c r="AJ103" s="114"/>
      <c r="AK103" s="119"/>
      <c r="AL103" s="116">
        <f t="shared" si="1"/>
        <v>1</v>
      </c>
      <c r="AM103" s="117">
        <f t="shared" si="2"/>
        <v>1</v>
      </c>
    </row>
    <row r="104" ht="15.75" customHeight="1">
      <c r="A104" s="109">
        <v>102.0</v>
      </c>
      <c r="B104" s="142" t="s">
        <v>365</v>
      </c>
      <c r="C104" s="121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2"/>
      <c r="T104" s="114"/>
      <c r="U104" s="114"/>
      <c r="V104" s="114"/>
      <c r="W104" s="114"/>
      <c r="X104" s="114"/>
      <c r="Y104" s="114"/>
      <c r="Z104" s="114"/>
      <c r="AA104" s="114"/>
      <c r="AB104" s="112"/>
      <c r="AC104" s="114"/>
      <c r="AD104" s="114"/>
      <c r="AE104" s="114"/>
      <c r="AF104" s="114"/>
      <c r="AG104" s="112">
        <v>1.0</v>
      </c>
      <c r="AH104" s="114"/>
      <c r="AI104" s="114"/>
      <c r="AJ104" s="114"/>
      <c r="AK104" s="119"/>
      <c r="AL104" s="116">
        <f t="shared" si="1"/>
        <v>1</v>
      </c>
      <c r="AM104" s="117">
        <f t="shared" si="2"/>
        <v>1</v>
      </c>
    </row>
    <row r="105" ht="15.75" customHeight="1">
      <c r="A105" s="109">
        <v>103.0</v>
      </c>
      <c r="B105" s="142" t="s">
        <v>349</v>
      </c>
      <c r="C105" s="121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2"/>
      <c r="T105" s="114"/>
      <c r="U105" s="114"/>
      <c r="V105" s="114"/>
      <c r="W105" s="114"/>
      <c r="X105" s="114"/>
      <c r="Y105" s="114"/>
      <c r="Z105" s="114"/>
      <c r="AA105" s="114"/>
      <c r="AB105" s="112"/>
      <c r="AC105" s="114"/>
      <c r="AD105" s="114"/>
      <c r="AE105" s="114"/>
      <c r="AF105" s="114"/>
      <c r="AG105" s="112">
        <v>2.0</v>
      </c>
      <c r="AH105" s="114"/>
      <c r="AI105" s="114"/>
      <c r="AJ105" s="114"/>
      <c r="AK105" s="119"/>
      <c r="AL105" s="116">
        <f t="shared" si="1"/>
        <v>2</v>
      </c>
      <c r="AM105" s="117">
        <f t="shared" si="2"/>
        <v>1</v>
      </c>
    </row>
    <row r="106" ht="15.75" customHeight="1">
      <c r="A106" s="109">
        <v>104.0</v>
      </c>
      <c r="B106" s="142" t="s">
        <v>254</v>
      </c>
      <c r="C106" s="121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2"/>
      <c r="T106" s="114"/>
      <c r="U106" s="114"/>
      <c r="V106" s="114"/>
      <c r="W106" s="114"/>
      <c r="X106" s="114"/>
      <c r="Y106" s="114"/>
      <c r="Z106" s="114"/>
      <c r="AA106" s="114"/>
      <c r="AB106" s="112"/>
      <c r="AC106" s="114"/>
      <c r="AD106" s="114"/>
      <c r="AE106" s="114"/>
      <c r="AF106" s="114"/>
      <c r="AG106" s="112">
        <v>3.0</v>
      </c>
      <c r="AH106" s="114"/>
      <c r="AI106" s="114"/>
      <c r="AJ106" s="114"/>
      <c r="AK106" s="119"/>
      <c r="AL106" s="116">
        <f t="shared" si="1"/>
        <v>3</v>
      </c>
      <c r="AM106" s="117">
        <f t="shared" si="2"/>
        <v>1</v>
      </c>
    </row>
    <row r="107" ht="15.75" customHeight="1">
      <c r="A107" s="109">
        <v>105.0</v>
      </c>
      <c r="B107" s="142" t="s">
        <v>277</v>
      </c>
      <c r="C107" s="121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2"/>
      <c r="T107" s="114"/>
      <c r="U107" s="112"/>
      <c r="V107" s="114"/>
      <c r="W107" s="114"/>
      <c r="X107" s="114"/>
      <c r="Y107" s="114"/>
      <c r="Z107" s="114"/>
      <c r="AA107" s="112"/>
      <c r="AB107" s="112"/>
      <c r="AC107" s="112"/>
      <c r="AD107" s="114"/>
      <c r="AE107" s="114"/>
      <c r="AF107" s="114"/>
      <c r="AG107" s="112">
        <v>3.0</v>
      </c>
      <c r="AH107" s="114"/>
      <c r="AI107" s="114"/>
      <c r="AJ107" s="114"/>
      <c r="AK107" s="119"/>
      <c r="AL107" s="116">
        <f t="shared" si="1"/>
        <v>3</v>
      </c>
      <c r="AM107" s="117">
        <f t="shared" si="2"/>
        <v>1</v>
      </c>
    </row>
    <row r="108" ht="15.75" customHeight="1">
      <c r="A108" s="109">
        <v>106.0</v>
      </c>
      <c r="B108" s="142" t="s">
        <v>92</v>
      </c>
      <c r="C108" s="121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2"/>
      <c r="T108" s="112"/>
      <c r="U108" s="112"/>
      <c r="V108" s="112"/>
      <c r="W108" s="112"/>
      <c r="X108" s="114"/>
      <c r="Y108" s="114"/>
      <c r="Z108" s="114"/>
      <c r="AA108" s="112"/>
      <c r="AB108" s="114"/>
      <c r="AC108" s="112"/>
      <c r="AD108" s="114"/>
      <c r="AE108" s="114"/>
      <c r="AF108" s="112"/>
      <c r="AG108" s="112">
        <v>7.0</v>
      </c>
      <c r="AH108" s="112"/>
      <c r="AI108" s="114"/>
      <c r="AJ108" s="112"/>
      <c r="AK108" s="115"/>
      <c r="AL108" s="116">
        <f t="shared" si="1"/>
        <v>7</v>
      </c>
      <c r="AM108" s="117">
        <f t="shared" si="2"/>
        <v>1</v>
      </c>
    </row>
    <row r="109" ht="15.75" customHeight="1">
      <c r="A109" s="109">
        <v>107.0</v>
      </c>
      <c r="B109" s="142"/>
      <c r="C109" s="121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2"/>
      <c r="U109" s="114"/>
      <c r="V109" s="114"/>
      <c r="W109" s="114"/>
      <c r="X109" s="114"/>
      <c r="Y109" s="114"/>
      <c r="Z109" s="114"/>
      <c r="AA109" s="114"/>
      <c r="AB109" s="114"/>
      <c r="AC109" s="112"/>
      <c r="AD109" s="114"/>
      <c r="AE109" s="114"/>
      <c r="AF109" s="114"/>
      <c r="AG109" s="114"/>
      <c r="AH109" s="114"/>
      <c r="AI109" s="114"/>
      <c r="AJ109" s="114"/>
      <c r="AK109" s="119"/>
      <c r="AL109" s="116">
        <f t="shared" si="1"/>
        <v>0</v>
      </c>
      <c r="AM109" s="117">
        <f t="shared" si="2"/>
        <v>0</v>
      </c>
    </row>
    <row r="110" ht="15.75" customHeight="1">
      <c r="A110" s="109">
        <v>108.0</v>
      </c>
      <c r="B110" s="142"/>
      <c r="C110" s="121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2"/>
      <c r="U110" s="112"/>
      <c r="V110" s="114"/>
      <c r="W110" s="114"/>
      <c r="X110" s="114"/>
      <c r="Y110" s="114"/>
      <c r="Z110" s="114"/>
      <c r="AA110" s="114"/>
      <c r="AB110" s="114"/>
      <c r="AC110" s="112"/>
      <c r="AD110" s="114"/>
      <c r="AE110" s="114"/>
      <c r="AF110" s="114"/>
      <c r="AG110" s="114"/>
      <c r="AH110" s="114"/>
      <c r="AI110" s="114"/>
      <c r="AJ110" s="114"/>
      <c r="AK110" s="119"/>
      <c r="AL110" s="116">
        <f t="shared" si="1"/>
        <v>0</v>
      </c>
      <c r="AM110" s="117">
        <f t="shared" si="2"/>
        <v>0</v>
      </c>
    </row>
    <row r="111" ht="15.75" customHeight="1">
      <c r="A111" s="109">
        <v>109.0</v>
      </c>
      <c r="B111" s="142"/>
      <c r="C111" s="121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2"/>
      <c r="V111" s="114"/>
      <c r="W111" s="114"/>
      <c r="X111" s="114"/>
      <c r="Y111" s="114"/>
      <c r="Z111" s="114"/>
      <c r="AA111" s="114"/>
      <c r="AB111" s="114"/>
      <c r="AC111" s="112"/>
      <c r="AD111" s="114"/>
      <c r="AE111" s="114"/>
      <c r="AF111" s="114"/>
      <c r="AG111" s="114"/>
      <c r="AH111" s="114"/>
      <c r="AI111" s="114"/>
      <c r="AJ111" s="114"/>
      <c r="AK111" s="119"/>
      <c r="AL111" s="116">
        <f t="shared" si="1"/>
        <v>0</v>
      </c>
      <c r="AM111" s="117">
        <f t="shared" si="2"/>
        <v>0</v>
      </c>
    </row>
    <row r="112" ht="15.75" customHeight="1">
      <c r="A112" s="109">
        <v>110.0</v>
      </c>
      <c r="B112" s="142"/>
      <c r="C112" s="121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2"/>
      <c r="V112" s="114"/>
      <c r="W112" s="114"/>
      <c r="X112" s="114"/>
      <c r="Y112" s="114"/>
      <c r="Z112" s="114"/>
      <c r="AA112" s="114"/>
      <c r="AB112" s="114"/>
      <c r="AC112" s="112"/>
      <c r="AD112" s="114"/>
      <c r="AE112" s="114"/>
      <c r="AF112" s="114"/>
      <c r="AG112" s="114"/>
      <c r="AH112" s="114"/>
      <c r="AI112" s="114"/>
      <c r="AJ112" s="114"/>
      <c r="AK112" s="119"/>
      <c r="AL112" s="116">
        <f t="shared" si="1"/>
        <v>0</v>
      </c>
      <c r="AM112" s="117">
        <f t="shared" si="2"/>
        <v>0</v>
      </c>
    </row>
    <row r="113" ht="15.75" customHeight="1">
      <c r="A113" s="109">
        <v>111.0</v>
      </c>
      <c r="B113" s="142"/>
      <c r="C113" s="121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2"/>
      <c r="V113" s="114"/>
      <c r="W113" s="114"/>
      <c r="X113" s="114"/>
      <c r="Y113" s="114"/>
      <c r="Z113" s="114"/>
      <c r="AA113" s="114"/>
      <c r="AB113" s="114"/>
      <c r="AC113" s="114"/>
      <c r="AD113" s="112"/>
      <c r="AE113" s="114"/>
      <c r="AF113" s="114"/>
      <c r="AG113" s="114"/>
      <c r="AH113" s="114"/>
      <c r="AI113" s="114"/>
      <c r="AJ113" s="114"/>
      <c r="AK113" s="119"/>
      <c r="AL113" s="116">
        <f t="shared" si="1"/>
        <v>0</v>
      </c>
      <c r="AM113" s="117">
        <f t="shared" si="2"/>
        <v>0</v>
      </c>
    </row>
    <row r="114" ht="15.75" customHeight="1">
      <c r="A114" s="109">
        <v>112.0</v>
      </c>
      <c r="B114" s="142"/>
      <c r="C114" s="121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2"/>
      <c r="V114" s="114"/>
      <c r="W114" s="114"/>
      <c r="X114" s="114"/>
      <c r="Y114" s="114"/>
      <c r="Z114" s="114"/>
      <c r="AA114" s="114"/>
      <c r="AB114" s="114"/>
      <c r="AC114" s="114"/>
      <c r="AD114" s="112"/>
      <c r="AE114" s="114"/>
      <c r="AF114" s="114"/>
      <c r="AG114" s="114"/>
      <c r="AH114" s="114"/>
      <c r="AI114" s="114"/>
      <c r="AJ114" s="114"/>
      <c r="AK114" s="119"/>
      <c r="AL114" s="116">
        <f t="shared" si="1"/>
        <v>0</v>
      </c>
      <c r="AM114" s="117">
        <f t="shared" si="2"/>
        <v>0</v>
      </c>
    </row>
    <row r="115" ht="15.75" customHeight="1">
      <c r="A115" s="109">
        <v>113.0</v>
      </c>
      <c r="B115" s="142"/>
      <c r="C115" s="121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2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2"/>
      <c r="AF115" s="114"/>
      <c r="AG115" s="114"/>
      <c r="AH115" s="114"/>
      <c r="AI115" s="114"/>
      <c r="AJ115" s="114"/>
      <c r="AK115" s="119"/>
      <c r="AL115" s="116">
        <f t="shared" si="1"/>
        <v>0</v>
      </c>
      <c r="AM115" s="117">
        <f t="shared" si="2"/>
        <v>0</v>
      </c>
    </row>
    <row r="116" ht="15.75" customHeight="1">
      <c r="A116" s="109">
        <v>114.0</v>
      </c>
      <c r="B116" s="142"/>
      <c r="C116" s="121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2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2"/>
      <c r="AF116" s="114"/>
      <c r="AG116" s="114"/>
      <c r="AH116" s="114"/>
      <c r="AI116" s="114"/>
      <c r="AJ116" s="114"/>
      <c r="AK116" s="119"/>
      <c r="AL116" s="116">
        <f t="shared" si="1"/>
        <v>0</v>
      </c>
      <c r="AM116" s="117">
        <f t="shared" si="2"/>
        <v>0</v>
      </c>
    </row>
    <row r="117" ht="15.75" customHeight="1">
      <c r="A117" s="109">
        <v>115.0</v>
      </c>
      <c r="B117" s="142"/>
      <c r="C117" s="121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2"/>
      <c r="X117" s="114"/>
      <c r="Y117" s="114"/>
      <c r="Z117" s="112"/>
      <c r="AA117" s="112"/>
      <c r="AB117" s="112"/>
      <c r="AC117" s="114"/>
      <c r="AD117" s="114"/>
      <c r="AE117" s="114"/>
      <c r="AF117" s="112"/>
      <c r="AG117" s="112"/>
      <c r="AH117" s="112"/>
      <c r="AI117" s="114"/>
      <c r="AJ117" s="114"/>
      <c r="AK117" s="119"/>
      <c r="AL117" s="116">
        <f t="shared" si="1"/>
        <v>0</v>
      </c>
      <c r="AM117" s="117">
        <f t="shared" si="2"/>
        <v>0</v>
      </c>
    </row>
    <row r="118" ht="15.75" customHeight="1">
      <c r="A118" s="109">
        <v>116.0</v>
      </c>
      <c r="B118" s="142"/>
      <c r="C118" s="121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2"/>
      <c r="X118" s="114"/>
      <c r="Y118" s="114"/>
      <c r="Z118" s="114"/>
      <c r="AA118" s="114"/>
      <c r="AB118" s="114"/>
      <c r="AC118" s="114"/>
      <c r="AD118" s="114"/>
      <c r="AE118" s="114"/>
      <c r="AF118" s="112"/>
      <c r="AG118" s="114"/>
      <c r="AH118" s="114"/>
      <c r="AI118" s="114"/>
      <c r="AJ118" s="114"/>
      <c r="AK118" s="119"/>
      <c r="AL118" s="116">
        <f t="shared" si="1"/>
        <v>0</v>
      </c>
      <c r="AM118" s="117">
        <f t="shared" si="2"/>
        <v>0</v>
      </c>
    </row>
    <row r="119" ht="15.75" customHeight="1">
      <c r="A119" s="109">
        <v>117.0</v>
      </c>
      <c r="B119" s="142"/>
      <c r="C119" s="121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2"/>
      <c r="X119" s="114"/>
      <c r="Y119" s="114"/>
      <c r="Z119" s="112"/>
      <c r="AA119" s="114"/>
      <c r="AB119" s="114"/>
      <c r="AC119" s="114"/>
      <c r="AD119" s="114"/>
      <c r="AE119" s="114"/>
      <c r="AF119" s="114"/>
      <c r="AG119" s="112"/>
      <c r="AH119" s="114"/>
      <c r="AI119" s="114"/>
      <c r="AJ119" s="114"/>
      <c r="AK119" s="119"/>
      <c r="AL119" s="116">
        <f t="shared" si="1"/>
        <v>0</v>
      </c>
      <c r="AM119" s="117">
        <f t="shared" si="2"/>
        <v>0</v>
      </c>
    </row>
    <row r="120" ht="15.75" customHeight="1">
      <c r="A120" s="109">
        <v>118.0</v>
      </c>
      <c r="B120" s="142"/>
      <c r="C120" s="121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2"/>
      <c r="X120" s="114"/>
      <c r="Y120" s="114"/>
      <c r="Z120" s="114"/>
      <c r="AA120" s="112"/>
      <c r="AB120" s="114"/>
      <c r="AC120" s="114"/>
      <c r="AD120" s="114"/>
      <c r="AE120" s="114"/>
      <c r="AF120" s="114"/>
      <c r="AG120" s="112"/>
      <c r="AH120" s="112"/>
      <c r="AI120" s="114"/>
      <c r="AJ120" s="112"/>
      <c r="AK120" s="119"/>
      <c r="AL120" s="116">
        <f t="shared" si="1"/>
        <v>0</v>
      </c>
      <c r="AM120" s="117">
        <f t="shared" si="2"/>
        <v>0</v>
      </c>
    </row>
    <row r="121" ht="15.75" customHeight="1">
      <c r="A121" s="109">
        <v>119.0</v>
      </c>
      <c r="B121" s="142"/>
      <c r="C121" s="121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2"/>
      <c r="X121" s="114"/>
      <c r="Y121" s="114"/>
      <c r="Z121" s="114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4"/>
      <c r="AK121" s="119"/>
      <c r="AL121" s="116">
        <f t="shared" si="1"/>
        <v>0</v>
      </c>
      <c r="AM121" s="117">
        <f t="shared" si="2"/>
        <v>0</v>
      </c>
    </row>
    <row r="122" ht="15.75" customHeight="1">
      <c r="A122" s="109">
        <v>120.0</v>
      </c>
      <c r="B122" s="142"/>
      <c r="C122" s="121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2"/>
      <c r="X122" s="114"/>
      <c r="Y122" s="114"/>
      <c r="Z122" s="114"/>
      <c r="AA122" s="114"/>
      <c r="AB122" s="112"/>
      <c r="AC122" s="114"/>
      <c r="AD122" s="114"/>
      <c r="AE122" s="114"/>
      <c r="AF122" s="114"/>
      <c r="AG122" s="114"/>
      <c r="AH122" s="114"/>
      <c r="AI122" s="112"/>
      <c r="AJ122" s="114"/>
      <c r="AK122" s="119"/>
      <c r="AL122" s="116">
        <f t="shared" si="1"/>
        <v>0</v>
      </c>
      <c r="AM122" s="117">
        <f t="shared" si="2"/>
        <v>0</v>
      </c>
    </row>
    <row r="123" ht="15.75" customHeight="1">
      <c r="A123" s="109">
        <v>121.0</v>
      </c>
      <c r="B123" s="142"/>
      <c r="C123" s="121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2"/>
      <c r="AD123" s="114"/>
      <c r="AE123" s="114"/>
      <c r="AF123" s="114"/>
      <c r="AG123" s="114"/>
      <c r="AH123" s="114"/>
      <c r="AI123" s="114"/>
      <c r="AJ123" s="114"/>
      <c r="AK123" s="115"/>
      <c r="AL123" s="116">
        <f t="shared" si="1"/>
        <v>0</v>
      </c>
      <c r="AM123" s="117">
        <f t="shared" si="2"/>
        <v>0</v>
      </c>
    </row>
    <row r="124" ht="15.75" customHeight="1">
      <c r="A124" s="109">
        <v>122.0</v>
      </c>
      <c r="B124" s="142"/>
      <c r="C124" s="121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2"/>
      <c r="AD124" s="114"/>
      <c r="AE124" s="114"/>
      <c r="AF124" s="114"/>
      <c r="AG124" s="114"/>
      <c r="AH124" s="114"/>
      <c r="AI124" s="114"/>
      <c r="AJ124" s="114"/>
      <c r="AK124" s="119"/>
      <c r="AL124" s="116">
        <f t="shared" si="1"/>
        <v>0</v>
      </c>
      <c r="AM124" s="117">
        <f t="shared" si="2"/>
        <v>0</v>
      </c>
    </row>
    <row r="125" ht="15.75" customHeight="1">
      <c r="A125" s="109">
        <v>123.0</v>
      </c>
      <c r="B125" s="142"/>
      <c r="C125" s="121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2"/>
      <c r="AD125" s="112"/>
      <c r="AE125" s="114"/>
      <c r="AF125" s="114"/>
      <c r="AG125" s="114"/>
      <c r="AH125" s="114"/>
      <c r="AI125" s="114"/>
      <c r="AJ125" s="114"/>
      <c r="AK125" s="119"/>
      <c r="AL125" s="116">
        <f t="shared" si="1"/>
        <v>0</v>
      </c>
      <c r="AM125" s="117">
        <f t="shared" si="2"/>
        <v>0</v>
      </c>
    </row>
    <row r="126" ht="15.75" customHeight="1">
      <c r="A126" s="109">
        <v>124.0</v>
      </c>
      <c r="B126" s="142"/>
      <c r="C126" s="121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2"/>
      <c r="AD126" s="114"/>
      <c r="AE126" s="114"/>
      <c r="AF126" s="114"/>
      <c r="AG126" s="114"/>
      <c r="AH126" s="114"/>
      <c r="AI126" s="114"/>
      <c r="AJ126" s="114"/>
      <c r="AK126" s="119"/>
      <c r="AL126" s="116">
        <f t="shared" si="1"/>
        <v>0</v>
      </c>
      <c r="AM126" s="117">
        <f t="shared" si="2"/>
        <v>0</v>
      </c>
    </row>
    <row r="127" ht="15.75" customHeight="1">
      <c r="A127" s="109">
        <v>125.0</v>
      </c>
      <c r="B127" s="142"/>
      <c r="C127" s="121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2"/>
      <c r="AD127" s="112"/>
      <c r="AE127" s="112"/>
      <c r="AF127" s="114"/>
      <c r="AG127" s="114"/>
      <c r="AH127" s="114"/>
      <c r="AI127" s="114"/>
      <c r="AJ127" s="114"/>
      <c r="AK127" s="119"/>
      <c r="AL127" s="116">
        <f t="shared" si="1"/>
        <v>0</v>
      </c>
      <c r="AM127" s="117">
        <f t="shared" si="2"/>
        <v>0</v>
      </c>
    </row>
    <row r="128" ht="15.75" customHeight="1">
      <c r="A128" s="109">
        <v>126.0</v>
      </c>
      <c r="B128" s="142"/>
      <c r="C128" s="121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2"/>
      <c r="AE128" s="114"/>
      <c r="AF128" s="114"/>
      <c r="AG128" s="114"/>
      <c r="AH128" s="114"/>
      <c r="AI128" s="112"/>
      <c r="AJ128" s="114"/>
      <c r="AK128" s="119"/>
      <c r="AL128" s="116">
        <f t="shared" si="1"/>
        <v>0</v>
      </c>
      <c r="AM128" s="117">
        <f t="shared" si="2"/>
        <v>0</v>
      </c>
    </row>
    <row r="129" ht="15.75" customHeight="1">
      <c r="A129" s="109">
        <v>127.0</v>
      </c>
      <c r="B129" s="142"/>
      <c r="C129" s="121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2"/>
      <c r="AG129" s="114"/>
      <c r="AH129" s="114"/>
      <c r="AI129" s="114"/>
      <c r="AJ129" s="114"/>
      <c r="AK129" s="119"/>
      <c r="AL129" s="116">
        <f t="shared" si="1"/>
        <v>0</v>
      </c>
      <c r="AM129" s="117">
        <f t="shared" si="2"/>
        <v>0</v>
      </c>
    </row>
    <row r="130" ht="15.75" customHeight="1">
      <c r="A130" s="109">
        <v>128.0</v>
      </c>
      <c r="B130" s="142"/>
      <c r="C130" s="121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2"/>
      <c r="AG130" s="114"/>
      <c r="AH130" s="112"/>
      <c r="AI130" s="114"/>
      <c r="AJ130" s="114"/>
      <c r="AK130" s="119"/>
      <c r="AL130" s="116">
        <f t="shared" si="1"/>
        <v>0</v>
      </c>
      <c r="AM130" s="117">
        <f t="shared" si="2"/>
        <v>0</v>
      </c>
    </row>
    <row r="131" ht="15.75" customHeight="1">
      <c r="A131" s="109">
        <v>129.0</v>
      </c>
      <c r="B131" s="142"/>
      <c r="C131" s="121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2"/>
      <c r="AI131" s="112"/>
      <c r="AJ131" s="114"/>
      <c r="AK131" s="119"/>
      <c r="AL131" s="116">
        <f t="shared" si="1"/>
        <v>0</v>
      </c>
      <c r="AM131" s="117">
        <f t="shared" si="2"/>
        <v>0</v>
      </c>
    </row>
    <row r="132" ht="15.75" customHeight="1">
      <c r="A132" s="116">
        <v>130.0</v>
      </c>
      <c r="B132" s="16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2"/>
      <c r="AI132" s="114"/>
      <c r="AJ132" s="114"/>
      <c r="AK132" s="119"/>
      <c r="AL132" s="116">
        <f t="shared" si="1"/>
        <v>0</v>
      </c>
      <c r="AM132" s="116">
        <f t="shared" si="2"/>
        <v>0</v>
      </c>
    </row>
    <row r="133" ht="15.75" customHeight="1">
      <c r="A133" s="116">
        <v>131.0</v>
      </c>
      <c r="B133" s="16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85"/>
      <c r="AH133" s="85"/>
      <c r="AI133" s="83"/>
      <c r="AJ133" s="85"/>
      <c r="AK133" s="166"/>
      <c r="AL133" s="116">
        <f t="shared" si="1"/>
        <v>0</v>
      </c>
      <c r="AM133" s="116">
        <f t="shared" si="2"/>
        <v>0</v>
      </c>
    </row>
    <row r="134" ht="15.75" customHeight="1">
      <c r="A134" s="116">
        <v>132.0</v>
      </c>
      <c r="B134" s="16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85"/>
      <c r="AH134" s="85"/>
      <c r="AI134" s="83"/>
      <c r="AJ134" s="85"/>
      <c r="AK134" s="166"/>
      <c r="AL134" s="116">
        <f t="shared" si="1"/>
        <v>0</v>
      </c>
      <c r="AM134" s="116">
        <f t="shared" si="2"/>
        <v>0</v>
      </c>
    </row>
    <row r="135" ht="15.75" customHeight="1">
      <c r="A135" s="116">
        <v>133.0</v>
      </c>
      <c r="B135" s="16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85"/>
      <c r="AH135" s="85"/>
      <c r="AI135" s="83"/>
      <c r="AJ135" s="85"/>
      <c r="AK135" s="166"/>
      <c r="AL135" s="116">
        <f t="shared" si="1"/>
        <v>0</v>
      </c>
      <c r="AM135" s="116">
        <f t="shared" si="2"/>
        <v>0</v>
      </c>
    </row>
    <row r="136" ht="15.75" customHeight="1">
      <c r="A136" s="116">
        <v>134.0</v>
      </c>
      <c r="B136" s="16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85"/>
      <c r="AH136" s="85"/>
      <c r="AI136" s="85"/>
      <c r="AJ136" s="85"/>
      <c r="AK136" s="167"/>
      <c r="AL136" s="116">
        <f t="shared" si="1"/>
        <v>0</v>
      </c>
      <c r="AM136" s="116">
        <f t="shared" si="2"/>
        <v>0</v>
      </c>
    </row>
    <row r="137" ht="15.75" customHeight="1">
      <c r="A137" s="130">
        <v>135.0</v>
      </c>
      <c r="B137" s="168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  <c r="AC137" s="169"/>
      <c r="AD137" s="169"/>
      <c r="AE137" s="169"/>
      <c r="AF137" s="169"/>
      <c r="AG137" s="170"/>
      <c r="AH137" s="170"/>
      <c r="AI137" s="170"/>
      <c r="AJ137" s="170"/>
      <c r="AK137" s="171"/>
      <c r="AL137" s="130">
        <f t="shared" si="1"/>
        <v>0</v>
      </c>
      <c r="AM137" s="130">
        <f t="shared" si="2"/>
        <v>0</v>
      </c>
    </row>
    <row r="138" ht="15.75" customHeight="1">
      <c r="AM138" s="132">
        <f>SUM(AM3:AM137)</f>
        <v>289</v>
      </c>
    </row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1:B1000">
    <cfRule type="expression" dxfId="0" priority="1">
      <formula>countif(B:B, B3)&gt;1</formula>
    </cfRule>
  </conditionalFormatting>
  <dataValidations>
    <dataValidation type="list" allowBlank="1" showErrorMessage="1" sqref="C3:AK137">
      <formula1>"1,2,3,4,5,6,7,8,9,10,11,12,13,14,15,0"</formula1>
    </dataValidation>
  </dataValidations>
  <printOptions/>
  <pageMargins bottom="0.787401575" footer="0.0" header="0.0" left="0.7" right="0.7" top="0.78740157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9.0"/>
    <col customWidth="1" min="3" max="3" width="13.57"/>
    <col customWidth="1" min="4" max="4" width="12.0"/>
    <col customWidth="1" min="5" max="6" width="10.86"/>
    <col customWidth="1" min="7" max="22" width="8.71"/>
  </cols>
  <sheetData>
    <row r="1">
      <c r="A1" s="172" t="s">
        <v>411</v>
      </c>
    </row>
    <row r="2">
      <c r="A2" s="134"/>
      <c r="B2" s="135"/>
      <c r="C2" s="136" t="s">
        <v>405</v>
      </c>
      <c r="D2" s="137">
        <f>(SUM(D4:D138))*30</f>
        <v>8670</v>
      </c>
      <c r="F2" s="138">
        <f>D2/SUM(C4,C5,C7)</f>
        <v>43.13432836</v>
      </c>
    </row>
    <row r="3">
      <c r="A3" s="139"/>
      <c r="B3" s="80" t="s">
        <v>8</v>
      </c>
      <c r="C3" s="80" t="s">
        <v>9</v>
      </c>
      <c r="D3" s="80" t="s">
        <v>10</v>
      </c>
    </row>
    <row r="4">
      <c r="A4" s="139">
        <v>1.0</v>
      </c>
      <c r="B4" s="140" t="str">
        <f>Miapr!B16</f>
        <v>Surma Stanislav</v>
      </c>
      <c r="C4" s="114">
        <f>Miapr!AL16</f>
        <v>104</v>
      </c>
      <c r="D4" s="114">
        <f>Miapr!AM16</f>
        <v>18</v>
      </c>
      <c r="E4" s="138">
        <f t="shared" ref="E4:E5" si="1">C4*$F$2</f>
        <v>4485.970149</v>
      </c>
    </row>
    <row r="5">
      <c r="A5" s="139">
        <v>2.0</v>
      </c>
      <c r="B5" s="140" t="str">
        <f>Miapr!B9</f>
        <v>Schneider Petr</v>
      </c>
      <c r="C5" s="114">
        <f>Miapr!AL9</f>
        <v>61</v>
      </c>
      <c r="D5" s="114">
        <f>Miapr!AM9</f>
        <v>22</v>
      </c>
      <c r="E5" s="138">
        <f t="shared" si="1"/>
        <v>2631.19403</v>
      </c>
    </row>
    <row r="6">
      <c r="A6" s="139">
        <v>3.0</v>
      </c>
      <c r="B6" s="140" t="str">
        <f>Miapr!B12</f>
        <v>Harviš Kamil</v>
      </c>
      <c r="C6" s="114">
        <f>Miapr!AL12</f>
        <v>36</v>
      </c>
      <c r="D6" s="114">
        <f>Miapr!AM12</f>
        <v>6</v>
      </c>
    </row>
    <row r="7">
      <c r="A7" s="139">
        <v>4.0</v>
      </c>
      <c r="B7" s="140" t="str">
        <f>Miapr!B28</f>
        <v>Vontor Miroslav</v>
      </c>
      <c r="C7" s="114">
        <f>Miapr!AL28</f>
        <v>36</v>
      </c>
      <c r="D7" s="114">
        <f>Miapr!AM28</f>
        <v>19</v>
      </c>
      <c r="E7" s="138">
        <f>C7*$F$2</f>
        <v>1552.835821</v>
      </c>
    </row>
    <row r="8">
      <c r="A8" s="139">
        <v>5.0</v>
      </c>
      <c r="B8" s="140" t="str">
        <f>Miapr!B42</f>
        <v>Gramel Hubert</v>
      </c>
      <c r="C8" s="114">
        <f>Miapr!AL42</f>
        <v>33</v>
      </c>
      <c r="D8" s="114">
        <f>Miapr!AM42</f>
        <v>13</v>
      </c>
    </row>
    <row r="9">
      <c r="A9" s="139">
        <v>6.0</v>
      </c>
      <c r="B9" s="140" t="str">
        <f>Miapr!B29</f>
        <v>Rohoň Róbert</v>
      </c>
      <c r="C9" s="114">
        <f>Miapr!AL29</f>
        <v>24</v>
      </c>
      <c r="D9" s="114">
        <f>Miapr!AM29</f>
        <v>5</v>
      </c>
    </row>
    <row r="10">
      <c r="A10" s="139">
        <v>7.0</v>
      </c>
      <c r="B10" s="140" t="str">
        <f>Miapr!B76</f>
        <v>Folta Jiří</v>
      </c>
      <c r="C10" s="114">
        <f>Miapr!AL76</f>
        <v>24</v>
      </c>
      <c r="D10" s="114">
        <f>Miapr!AM76</f>
        <v>5</v>
      </c>
    </row>
    <row r="11">
      <c r="A11" s="139">
        <v>8.0</v>
      </c>
      <c r="B11" s="140" t="str">
        <f>Miapr!B39</f>
        <v>Slovák Filip</v>
      </c>
      <c r="C11" s="114">
        <f>Miapr!AL39</f>
        <v>23</v>
      </c>
      <c r="D11" s="114">
        <f>Miapr!AM39</f>
        <v>6</v>
      </c>
    </row>
    <row r="12">
      <c r="A12" s="139">
        <v>9.0</v>
      </c>
      <c r="B12" s="140" t="str">
        <f>Miapr!B25</f>
        <v>Kolář Tomáš</v>
      </c>
      <c r="C12" s="114">
        <f>Miapr!AL25</f>
        <v>19</v>
      </c>
      <c r="D12" s="114">
        <f>Miapr!AM25</f>
        <v>4</v>
      </c>
    </row>
    <row r="13">
      <c r="A13" s="139">
        <v>10.0</v>
      </c>
      <c r="B13" s="140" t="str">
        <f>Miapr!B14</f>
        <v>Bajnar Radek</v>
      </c>
      <c r="C13" s="114">
        <f>Miapr!AL14</f>
        <v>18</v>
      </c>
      <c r="D13" s="114">
        <f>Miapr!AM14</f>
        <v>5</v>
      </c>
    </row>
    <row r="14">
      <c r="A14" s="139">
        <v>11.0</v>
      </c>
      <c r="B14" s="140" t="str">
        <f>Miapr!B3</f>
        <v>Pavliska Vladimír</v>
      </c>
      <c r="C14" s="114">
        <f>Miapr!AL3</f>
        <v>18</v>
      </c>
      <c r="D14" s="114">
        <f>Miapr!AM3</f>
        <v>5</v>
      </c>
    </row>
    <row r="15">
      <c r="A15" s="139">
        <v>12.0</v>
      </c>
      <c r="B15" s="140" t="str">
        <f>Miapr!B49</f>
        <v>Veselý Jan</v>
      </c>
      <c r="C15" s="114">
        <f>Miapr!AL49</f>
        <v>18</v>
      </c>
      <c r="D15" s="114">
        <f>Miapr!AM49</f>
        <v>3</v>
      </c>
    </row>
    <row r="16">
      <c r="A16" s="139">
        <v>13.0</v>
      </c>
      <c r="B16" s="140" t="str">
        <f>Miapr!B20</f>
        <v>Jeřábek Tomáš</v>
      </c>
      <c r="C16" s="114">
        <f>Miapr!AL20</f>
        <v>18</v>
      </c>
      <c r="D16" s="114">
        <f>Miapr!AM20</f>
        <v>11</v>
      </c>
    </row>
    <row r="17">
      <c r="A17" s="139">
        <v>14.0</v>
      </c>
      <c r="B17" s="140" t="str">
        <f>Miapr!B35</f>
        <v>Podjukl Jakub</v>
      </c>
      <c r="C17" s="114">
        <f>Miapr!AL35</f>
        <v>16</v>
      </c>
      <c r="D17" s="114">
        <f>Miapr!AM35</f>
        <v>6</v>
      </c>
    </row>
    <row r="18">
      <c r="A18" s="139">
        <v>15.0</v>
      </c>
      <c r="B18" s="140" t="str">
        <f>Miapr!B56</f>
        <v>Bocko Petr</v>
      </c>
      <c r="C18" s="114">
        <f>Miapr!AL56</f>
        <v>16</v>
      </c>
      <c r="D18" s="114">
        <f>Miapr!AM56</f>
        <v>2</v>
      </c>
    </row>
    <row r="19">
      <c r="A19" s="139">
        <v>16.0</v>
      </c>
      <c r="B19" s="140" t="str">
        <f>Miapr!B78</f>
        <v>Černocký Jiří</v>
      </c>
      <c r="C19" s="114">
        <f>Miapr!AL78</f>
        <v>15</v>
      </c>
      <c r="D19" s="114">
        <f>Miapr!AM78</f>
        <v>2</v>
      </c>
    </row>
    <row r="20">
      <c r="A20" s="139">
        <v>17.0</v>
      </c>
      <c r="B20" s="140" t="str">
        <f>Miapr!B66</f>
        <v>Rogowski Petr</v>
      </c>
      <c r="C20" s="114">
        <f>Miapr!AL66</f>
        <v>15</v>
      </c>
      <c r="D20" s="114">
        <f>Miapr!AM66</f>
        <v>4</v>
      </c>
    </row>
    <row r="21">
      <c r="A21" s="139">
        <v>18.0</v>
      </c>
      <c r="B21" s="140" t="str">
        <f>Miapr!B44</f>
        <v>Jeřábek Aleš [CZE080880]</v>
      </c>
      <c r="C21" s="114">
        <f>Miapr!AL44</f>
        <v>14</v>
      </c>
      <c r="D21" s="114">
        <f>Miapr!AM44</f>
        <v>6</v>
      </c>
    </row>
    <row r="22" ht="15.75" customHeight="1">
      <c r="A22" s="139">
        <v>19.0</v>
      </c>
      <c r="B22" s="140" t="str">
        <f>Miapr!B43</f>
        <v>Václavíková Lucie</v>
      </c>
      <c r="C22" s="114">
        <f>Miapr!AL43</f>
        <v>13</v>
      </c>
      <c r="D22" s="114">
        <f>Miapr!AM43</f>
        <v>5</v>
      </c>
    </row>
    <row r="23" ht="15.75" customHeight="1">
      <c r="A23" s="139">
        <v>20.0</v>
      </c>
      <c r="B23" s="140" t="str">
        <f>Miapr!B8</f>
        <v>Kotzur Daniel</v>
      </c>
      <c r="C23" s="114">
        <f>Miapr!AL8</f>
        <v>13</v>
      </c>
      <c r="D23" s="114">
        <f>Miapr!AM8</f>
        <v>8</v>
      </c>
    </row>
    <row r="24" ht="15.75" customHeight="1">
      <c r="A24" s="139">
        <v>21.0</v>
      </c>
      <c r="B24" s="140" t="str">
        <f>Miapr!B77</f>
        <v>Kamrád Jan</v>
      </c>
      <c r="C24" s="114">
        <f>Miapr!AL77</f>
        <v>12</v>
      </c>
      <c r="D24" s="114">
        <f>Miapr!AM77</f>
        <v>3</v>
      </c>
    </row>
    <row r="25" ht="15.75" customHeight="1">
      <c r="A25" s="139">
        <v>22.0</v>
      </c>
      <c r="B25" s="140" t="str">
        <f>Miapr!B54</f>
        <v>Dvorjančanský Marek</v>
      </c>
      <c r="C25" s="114">
        <f>Miapr!AL54</f>
        <v>12</v>
      </c>
      <c r="D25" s="114">
        <f>Miapr!AM54</f>
        <v>3</v>
      </c>
    </row>
    <row r="26" ht="15.75" customHeight="1">
      <c r="A26" s="139">
        <v>23.0</v>
      </c>
      <c r="B26" s="140" t="str">
        <f>Miapr!B72</f>
        <v>Bača Jan</v>
      </c>
      <c r="C26" s="114">
        <f>Miapr!AL72</f>
        <v>11</v>
      </c>
      <c r="D26" s="114">
        <f>Miapr!AM72</f>
        <v>5</v>
      </c>
    </row>
    <row r="27" ht="15.75" customHeight="1">
      <c r="A27" s="139">
        <v>24.0</v>
      </c>
      <c r="B27" s="140" t="str">
        <f>Miapr!B24</f>
        <v>Sulo Petr</v>
      </c>
      <c r="C27" s="114">
        <f>Miapr!AL24</f>
        <v>10</v>
      </c>
      <c r="D27" s="114">
        <f>Miapr!AM24</f>
        <v>3</v>
      </c>
    </row>
    <row r="28" ht="15.75" customHeight="1">
      <c r="A28" s="139">
        <v>25.0</v>
      </c>
      <c r="B28" s="140" t="str">
        <f>Miapr!B47</f>
        <v>Blaha Petr</v>
      </c>
      <c r="C28" s="114">
        <f>Miapr!AL47</f>
        <v>10</v>
      </c>
      <c r="D28" s="114">
        <f>Miapr!AM47</f>
        <v>2</v>
      </c>
    </row>
    <row r="29" ht="15.75" customHeight="1">
      <c r="A29" s="139">
        <v>26.0</v>
      </c>
      <c r="B29" s="140" t="str">
        <f>Miapr!B5</f>
        <v>Mann Gary</v>
      </c>
      <c r="C29" s="114">
        <f>Miapr!AL5</f>
        <v>9</v>
      </c>
      <c r="D29" s="114">
        <f>Miapr!AM5</f>
        <v>3</v>
      </c>
    </row>
    <row r="30" ht="15.75" customHeight="1">
      <c r="A30" s="139">
        <v>27.0</v>
      </c>
      <c r="B30" s="140" t="str">
        <f>Miapr!B48</f>
        <v>Brniak Patrik</v>
      </c>
      <c r="C30" s="114">
        <f>Miapr!AL48</f>
        <v>9</v>
      </c>
      <c r="D30" s="114">
        <f>Miapr!AM48</f>
        <v>3</v>
      </c>
    </row>
    <row r="31" ht="15.75" customHeight="1">
      <c r="A31" s="139">
        <v>28.0</v>
      </c>
      <c r="B31" s="140" t="str">
        <f>Miapr!B53</f>
        <v>Haas Jiří</v>
      </c>
      <c r="C31" s="114">
        <f>Miapr!AL53</f>
        <v>9</v>
      </c>
      <c r="D31" s="114">
        <f>Miapr!AM53</f>
        <v>3</v>
      </c>
    </row>
    <row r="32" ht="15.75" customHeight="1">
      <c r="A32" s="139">
        <v>29.0</v>
      </c>
      <c r="B32" s="140" t="str">
        <f>Miapr!B38</f>
        <v>Olík Maxmilián</v>
      </c>
      <c r="C32" s="114">
        <f>Miapr!AL38</f>
        <v>9</v>
      </c>
      <c r="D32" s="114">
        <f>Miapr!AM38</f>
        <v>2</v>
      </c>
    </row>
    <row r="33" ht="15.75" customHeight="1">
      <c r="A33" s="139">
        <v>30.0</v>
      </c>
      <c r="B33" s="140" t="str">
        <f>Miapr!B6</f>
        <v>Mušuka Marcel</v>
      </c>
      <c r="C33" s="114">
        <f>Miapr!AL6</f>
        <v>9</v>
      </c>
      <c r="D33" s="114">
        <f>Miapr!AM6</f>
        <v>3</v>
      </c>
    </row>
    <row r="34" ht="15.75" customHeight="1">
      <c r="A34" s="139">
        <v>31.0</v>
      </c>
      <c r="B34" s="140" t="str">
        <f>Miapr!B26</f>
        <v>Plevová Jana</v>
      </c>
      <c r="C34" s="114">
        <f>Miapr!AL26</f>
        <v>9</v>
      </c>
      <c r="D34" s="114">
        <f>Miapr!AM26</f>
        <v>3</v>
      </c>
    </row>
    <row r="35" ht="15.75" customHeight="1">
      <c r="A35" s="139">
        <v>32.0</v>
      </c>
      <c r="B35" s="140" t="str">
        <f>Miapr!B45</f>
        <v>Vesely Patrik</v>
      </c>
      <c r="C35" s="114">
        <f>Miapr!AL45</f>
        <v>9</v>
      </c>
      <c r="D35" s="114">
        <f>Miapr!AM45</f>
        <v>3</v>
      </c>
    </row>
    <row r="36" ht="15.75" customHeight="1">
      <c r="A36" s="139">
        <v>33.0</v>
      </c>
      <c r="B36" s="140" t="str">
        <f>Miapr!B41</f>
        <v>Petruška Daniel</v>
      </c>
      <c r="C36" s="114">
        <f>Miapr!AL41</f>
        <v>8</v>
      </c>
      <c r="D36" s="114">
        <f>Miapr!AM41</f>
        <v>3</v>
      </c>
    </row>
    <row r="37" ht="15.75" customHeight="1">
      <c r="A37" s="139">
        <v>34.0</v>
      </c>
      <c r="B37" s="140" t="str">
        <f>Miapr!B19</f>
        <v>Nagy Václav</v>
      </c>
      <c r="C37" s="114">
        <f>Miapr!AL19</f>
        <v>8</v>
      </c>
      <c r="D37" s="114">
        <f>Miapr!AM19</f>
        <v>3</v>
      </c>
    </row>
    <row r="38" ht="15.75" customHeight="1">
      <c r="A38" s="139">
        <v>35.0</v>
      </c>
      <c r="B38" s="140" t="str">
        <f>Miapr!B15</f>
        <v>Šimáček Marek</v>
      </c>
      <c r="C38" s="114">
        <f>Miapr!AL15</f>
        <v>7</v>
      </c>
      <c r="D38" s="114">
        <f>Miapr!AM15</f>
        <v>1</v>
      </c>
    </row>
    <row r="39" ht="15.75" customHeight="1">
      <c r="A39" s="139">
        <v>36.0</v>
      </c>
      <c r="B39" s="140" t="str">
        <f>Miapr!B23</f>
        <v>Pawlak Radek</v>
      </c>
      <c r="C39" s="114">
        <f>Miapr!AL23</f>
        <v>7</v>
      </c>
      <c r="D39" s="114">
        <f>Miapr!AM23</f>
        <v>2</v>
      </c>
    </row>
    <row r="40" ht="15.75" customHeight="1">
      <c r="A40" s="139">
        <v>37.0</v>
      </c>
      <c r="B40" s="140" t="str">
        <f>Miapr!B62</f>
        <v>Dorociak Pavel</v>
      </c>
      <c r="C40" s="114">
        <f>Miapr!AL62</f>
        <v>7</v>
      </c>
      <c r="D40" s="114">
        <f>Miapr!AM62</f>
        <v>1</v>
      </c>
    </row>
    <row r="41" ht="15.75" customHeight="1">
      <c r="A41" s="139">
        <v>38.0</v>
      </c>
      <c r="B41" s="140" t="str">
        <f>Miapr!B68</f>
        <v>Augustin Adam</v>
      </c>
      <c r="C41" s="114">
        <f>Miapr!AL68</f>
        <v>7</v>
      </c>
      <c r="D41" s="114">
        <f>Miapr!AM68</f>
        <v>2</v>
      </c>
    </row>
    <row r="42" ht="15.75" customHeight="1">
      <c r="A42" s="139">
        <v>39.0</v>
      </c>
      <c r="B42" s="140" t="str">
        <f>Miapr!B63</f>
        <v>Kubík Lukáš</v>
      </c>
      <c r="C42" s="114">
        <f>Miapr!AL63</f>
        <v>7</v>
      </c>
      <c r="D42" s="114">
        <f>Miapr!AM63</f>
        <v>2</v>
      </c>
    </row>
    <row r="43" ht="15.75" customHeight="1">
      <c r="A43" s="139">
        <v>40.0</v>
      </c>
      <c r="B43" s="140" t="str">
        <f>Miapr!B84</f>
        <v>Buček Dalibor</v>
      </c>
      <c r="C43" s="114">
        <f>Miapr!AL84</f>
        <v>7</v>
      </c>
      <c r="D43" s="114">
        <f>Miapr!AM84</f>
        <v>1</v>
      </c>
    </row>
    <row r="44" ht="15.75" customHeight="1">
      <c r="A44" s="139">
        <v>41.0</v>
      </c>
      <c r="B44" s="140" t="str">
        <f>Miapr!B7</f>
        <v>Kašpar Jakub</v>
      </c>
      <c r="C44" s="114">
        <f>Miapr!AL7</f>
        <v>7</v>
      </c>
      <c r="D44" s="114">
        <f>Miapr!AM7</f>
        <v>4</v>
      </c>
    </row>
    <row r="45" ht="15.75" customHeight="1">
      <c r="A45" s="139">
        <v>42.0</v>
      </c>
      <c r="B45" s="140" t="str">
        <f>Miapr!B85</f>
        <v>Lipták Dominik</v>
      </c>
      <c r="C45" s="114">
        <f>Miapr!AL85</f>
        <v>7</v>
      </c>
      <c r="D45" s="114">
        <f>Miapr!AM85</f>
        <v>2</v>
      </c>
    </row>
    <row r="46" ht="15.75" customHeight="1">
      <c r="A46" s="139">
        <v>43.0</v>
      </c>
      <c r="B46" s="140" t="str">
        <f>Miapr!B108</f>
        <v>Cupian David</v>
      </c>
      <c r="C46" s="114">
        <f>Miapr!AL108</f>
        <v>7</v>
      </c>
      <c r="D46" s="114">
        <f>Miapr!AM108</f>
        <v>1</v>
      </c>
    </row>
    <row r="47" ht="15.75" customHeight="1">
      <c r="A47" s="139">
        <v>44.0</v>
      </c>
      <c r="B47" s="140" t="str">
        <f>Miapr!B55</f>
        <v>Pěcha Dalibor</v>
      </c>
      <c r="C47" s="114">
        <f>Miapr!AL55</f>
        <v>6</v>
      </c>
      <c r="D47" s="114">
        <f>Miapr!AM55</f>
        <v>1</v>
      </c>
    </row>
    <row r="48" ht="15.75" customHeight="1">
      <c r="A48" s="139">
        <v>45.0</v>
      </c>
      <c r="B48" s="140" t="str">
        <f>Miapr!B83</f>
        <v>Křižák David ml.</v>
      </c>
      <c r="C48" s="114">
        <f>Miapr!AL83</f>
        <v>6</v>
      </c>
      <c r="D48" s="114">
        <f>Miapr!AM83</f>
        <v>1</v>
      </c>
    </row>
    <row r="49" ht="15.75" customHeight="1">
      <c r="A49" s="139">
        <v>46.0</v>
      </c>
      <c r="B49" s="140" t="str">
        <f>Miapr!B46</f>
        <v>Dunová Monika</v>
      </c>
      <c r="C49" s="114">
        <f>Miapr!AL46</f>
        <v>6</v>
      </c>
      <c r="D49" s="114">
        <f>Miapr!AM46</f>
        <v>3</v>
      </c>
    </row>
    <row r="50" ht="15.75" customHeight="1">
      <c r="A50" s="139">
        <v>47.0</v>
      </c>
      <c r="B50" s="140" t="str">
        <f>Miapr!B90</f>
        <v>Brejla Matěj</v>
      </c>
      <c r="C50" s="114">
        <f>Miapr!AL90</f>
        <v>6</v>
      </c>
      <c r="D50" s="114">
        <f>Miapr!AM90</f>
        <v>1</v>
      </c>
    </row>
    <row r="51" ht="15.75" customHeight="1">
      <c r="A51" s="139">
        <v>48.0</v>
      </c>
      <c r="B51" s="140" t="str">
        <f>Miapr!B86</f>
        <v>Konečná Marie</v>
      </c>
      <c r="C51" s="114">
        <f>Miapr!AL86</f>
        <v>6</v>
      </c>
      <c r="D51" s="114">
        <f>Miapr!AM86</f>
        <v>2</v>
      </c>
    </row>
    <row r="52" ht="15.75" customHeight="1">
      <c r="A52" s="139">
        <v>49.0</v>
      </c>
      <c r="B52" s="140" t="str">
        <f>Miapr!B18</f>
        <v>Kielbas Josef</v>
      </c>
      <c r="C52" s="114">
        <f>Miapr!AL18</f>
        <v>6</v>
      </c>
      <c r="D52" s="114">
        <f>Miapr!AM18</f>
        <v>2</v>
      </c>
    </row>
    <row r="53" ht="15.75" customHeight="1">
      <c r="A53" s="139">
        <v>50.0</v>
      </c>
      <c r="B53" s="140" t="str">
        <f>Miapr!B13</f>
        <v>Plonka Jan</v>
      </c>
      <c r="C53" s="114">
        <f>Miapr!AL13</f>
        <v>5</v>
      </c>
      <c r="D53" s="114">
        <f>Miapr!AM13</f>
        <v>1</v>
      </c>
    </row>
    <row r="54" ht="15.75" customHeight="1">
      <c r="A54" s="139">
        <v>51.0</v>
      </c>
      <c r="B54" s="140" t="str">
        <f>Miapr!B33</f>
        <v>Kaliský Martin</v>
      </c>
      <c r="C54" s="114">
        <f>Miapr!AL33</f>
        <v>5</v>
      </c>
      <c r="D54" s="114">
        <f>Miapr!AM33</f>
        <v>1</v>
      </c>
    </row>
    <row r="55" ht="15.75" customHeight="1">
      <c r="A55" s="139">
        <v>52.0</v>
      </c>
      <c r="B55" s="140" t="str">
        <f>Miapr!B21</f>
        <v>Dušková Markéta</v>
      </c>
      <c r="C55" s="114">
        <f>Miapr!AL21</f>
        <v>5</v>
      </c>
      <c r="D55" s="114">
        <f>Miapr!AM21</f>
        <v>2</v>
      </c>
    </row>
    <row r="56" ht="15.75" customHeight="1">
      <c r="A56" s="139">
        <v>53.0</v>
      </c>
      <c r="B56" s="140" t="str">
        <f>Miapr!B61</f>
        <v>Dolíška Filip</v>
      </c>
      <c r="C56" s="114">
        <f>Miapr!AL61</f>
        <v>5</v>
      </c>
      <c r="D56" s="114">
        <f>Miapr!AM61</f>
        <v>1</v>
      </c>
    </row>
    <row r="57" ht="15.75" customHeight="1">
      <c r="A57" s="139">
        <v>54.0</v>
      </c>
      <c r="B57" s="140" t="str">
        <f>Miapr!B64</f>
        <v>Bellucci William</v>
      </c>
      <c r="C57" s="114">
        <f>Miapr!AL64</f>
        <v>5</v>
      </c>
      <c r="D57" s="114">
        <f>Miapr!AM64</f>
        <v>2</v>
      </c>
    </row>
    <row r="58" ht="15.75" customHeight="1">
      <c r="A58" s="139">
        <v>55.0</v>
      </c>
      <c r="B58" s="140" t="str">
        <f>Miapr!B93</f>
        <v>Zubko Jiri</v>
      </c>
      <c r="C58" s="114">
        <f>Miapr!AL93</f>
        <v>5</v>
      </c>
      <c r="D58" s="114">
        <f>Miapr!AM93</f>
        <v>1</v>
      </c>
    </row>
    <row r="59" ht="15.75" customHeight="1">
      <c r="A59" s="139">
        <v>56.0</v>
      </c>
      <c r="B59" s="140" t="str">
        <f>Miapr!B97</f>
        <v>Kuboš Petr</v>
      </c>
      <c r="C59" s="114">
        <f>Miapr!AL97</f>
        <v>5</v>
      </c>
      <c r="D59" s="114">
        <f>Miapr!AM97</f>
        <v>1</v>
      </c>
    </row>
    <row r="60" ht="15.75" customHeight="1">
      <c r="A60" s="139">
        <v>57.0</v>
      </c>
      <c r="B60" s="140" t="str">
        <f>Miapr!B100</f>
        <v>Drobek Michal</v>
      </c>
      <c r="C60" s="114">
        <f>Miapr!AL100</f>
        <v>5</v>
      </c>
      <c r="D60" s="114">
        <f>Miapr!AM100</f>
        <v>1</v>
      </c>
    </row>
    <row r="61" ht="15.75" customHeight="1">
      <c r="A61" s="139">
        <v>58.0</v>
      </c>
      <c r="B61" s="140" t="str">
        <f>Miapr!B11</f>
        <v>Niesner Lukáš</v>
      </c>
      <c r="C61" s="114">
        <f>Miapr!AL11</f>
        <v>4</v>
      </c>
      <c r="D61" s="114">
        <f>Miapr!AM11</f>
        <v>1</v>
      </c>
    </row>
    <row r="62" ht="15.75" customHeight="1">
      <c r="A62" s="139">
        <v>59.0</v>
      </c>
      <c r="B62" s="140" t="str">
        <f>Miapr!B32</f>
        <v>Zezulák Roman</v>
      </c>
      <c r="C62" s="114">
        <f>Miapr!AL32</f>
        <v>4</v>
      </c>
      <c r="D62" s="114">
        <f>Miapr!AM32</f>
        <v>1</v>
      </c>
    </row>
    <row r="63" ht="15.75" customHeight="1">
      <c r="A63" s="139">
        <v>60.0</v>
      </c>
      <c r="B63" s="140" t="str">
        <f>Miapr!B34</f>
        <v>Lukasík Tomáš</v>
      </c>
      <c r="C63" s="114">
        <f>Miapr!AL34</f>
        <v>4</v>
      </c>
      <c r="D63" s="114">
        <f>Miapr!AM34</f>
        <v>2</v>
      </c>
    </row>
    <row r="64" ht="15.75" customHeight="1">
      <c r="A64" s="139">
        <v>61.0</v>
      </c>
      <c r="B64" s="140" t="str">
        <f>Miapr!B67</f>
        <v>Fuss Jan</v>
      </c>
      <c r="C64" s="114">
        <f>Miapr!AL67</f>
        <v>4</v>
      </c>
      <c r="D64" s="114">
        <f>Miapr!AM67</f>
        <v>1</v>
      </c>
    </row>
    <row r="65" ht="15.75" customHeight="1">
      <c r="A65" s="139">
        <v>62.0</v>
      </c>
      <c r="B65" s="140" t="str">
        <f>Miapr!B75</f>
        <v>Tábor Michal</v>
      </c>
      <c r="C65" s="114">
        <f>Miapr!AL75</f>
        <v>4</v>
      </c>
      <c r="D65" s="114">
        <f>Miapr!AM75</f>
        <v>1</v>
      </c>
    </row>
    <row r="66" ht="15.75" customHeight="1">
      <c r="A66" s="139">
        <v>63.0</v>
      </c>
      <c r="B66" s="140" t="str">
        <f>Miapr!B82</f>
        <v>Křižák David st.</v>
      </c>
      <c r="C66" s="114">
        <f>Miapr!AL82</f>
        <v>4</v>
      </c>
      <c r="D66" s="114">
        <f>Miapr!AM82</f>
        <v>1</v>
      </c>
    </row>
    <row r="67" ht="15.75" customHeight="1">
      <c r="A67" s="139">
        <v>64.0</v>
      </c>
      <c r="B67" s="140" t="str">
        <f>Miapr!B92</f>
        <v>Outrata Pavel</v>
      </c>
      <c r="C67" s="114">
        <f>Miapr!AL92</f>
        <v>4</v>
      </c>
      <c r="D67" s="114">
        <f>Miapr!AM92</f>
        <v>1</v>
      </c>
    </row>
    <row r="68" ht="15.75" customHeight="1">
      <c r="A68" s="139">
        <v>65.0</v>
      </c>
      <c r="B68" s="140" t="str">
        <f>Miapr!B58</f>
        <v>Štěpanda Martin</v>
      </c>
      <c r="C68" s="114">
        <f>Miapr!AL58</f>
        <v>4</v>
      </c>
      <c r="D68" s="114">
        <f>Miapr!AM58</f>
        <v>2</v>
      </c>
    </row>
    <row r="69" ht="15.75" customHeight="1">
      <c r="A69" s="139">
        <v>66.0</v>
      </c>
      <c r="B69" s="140" t="str">
        <f>Miapr!B96</f>
        <v>Fitovský Rostislav</v>
      </c>
      <c r="C69" s="114">
        <f>Miapr!AL96</f>
        <v>4</v>
      </c>
      <c r="D69" s="114">
        <f>Miapr!AM96</f>
        <v>1</v>
      </c>
    </row>
    <row r="70" ht="15.75" customHeight="1">
      <c r="A70" s="139">
        <v>67.0</v>
      </c>
      <c r="B70" s="140" t="str">
        <f>Miapr!B99</f>
        <v>Zlotý Jan</v>
      </c>
      <c r="C70" s="114">
        <f>Miapr!AL99</f>
        <v>4</v>
      </c>
      <c r="D70" s="114">
        <f>Miapr!AM99</f>
        <v>1</v>
      </c>
    </row>
    <row r="71" ht="15.75" customHeight="1">
      <c r="A71" s="139">
        <v>68.0</v>
      </c>
      <c r="B71" s="140" t="str">
        <f>Miapr!B102</f>
        <v>Dvorjančanský Adrian</v>
      </c>
      <c r="C71" s="114">
        <f>Miapr!AL102</f>
        <v>4</v>
      </c>
      <c r="D71" s="114">
        <f>Miapr!AM102</f>
        <v>1</v>
      </c>
    </row>
    <row r="72" ht="15.75" customHeight="1">
      <c r="A72" s="139">
        <v>69.0</v>
      </c>
      <c r="B72" s="140" t="str">
        <f>Miapr!B10</f>
        <v>Hrstka David</v>
      </c>
      <c r="C72" s="114">
        <f>Miapr!AL10</f>
        <v>3</v>
      </c>
      <c r="D72" s="114">
        <f>Miapr!AM10</f>
        <v>1</v>
      </c>
    </row>
    <row r="73" ht="15.75" customHeight="1">
      <c r="A73" s="139">
        <v>70.0</v>
      </c>
      <c r="B73" s="140" t="str">
        <f>Miapr!B22</f>
        <v>Klein Miloš</v>
      </c>
      <c r="C73" s="114">
        <f>Miapr!AL22</f>
        <v>3</v>
      </c>
      <c r="D73" s="114">
        <f>Miapr!AM22</f>
        <v>1</v>
      </c>
    </row>
    <row r="74" ht="15.75" customHeight="1">
      <c r="A74" s="139">
        <v>71.0</v>
      </c>
      <c r="B74" s="140" t="str">
        <f>Miapr!B30</f>
        <v>Zezulák Tomáš</v>
      </c>
      <c r="C74" s="114">
        <f>Miapr!AL30</f>
        <v>3</v>
      </c>
      <c r="D74" s="114">
        <f>Miapr!AM30</f>
        <v>1</v>
      </c>
    </row>
    <row r="75" ht="15.75" customHeight="1">
      <c r="A75" s="139">
        <v>72.0</v>
      </c>
      <c r="B75" s="140" t="str">
        <f>Miapr!B31</f>
        <v>Martášek Libor</v>
      </c>
      <c r="C75" s="114">
        <f>Miapr!AL31</f>
        <v>3</v>
      </c>
      <c r="D75" s="114">
        <f>Miapr!AM31</f>
        <v>1</v>
      </c>
    </row>
    <row r="76" ht="15.75" customHeight="1">
      <c r="A76" s="139">
        <v>73.0</v>
      </c>
      <c r="B76" s="140" t="str">
        <f>Miapr!B37</f>
        <v>Endal Petr</v>
      </c>
      <c r="C76" s="114">
        <f>Miapr!AL37</f>
        <v>3</v>
      </c>
      <c r="D76" s="114">
        <f>Miapr!AM37</f>
        <v>1</v>
      </c>
    </row>
    <row r="77" ht="15.75" customHeight="1">
      <c r="A77" s="139">
        <v>74.0</v>
      </c>
      <c r="B77" s="140" t="str">
        <f>Miapr!B65</f>
        <v>Polhoš František</v>
      </c>
      <c r="C77" s="114">
        <f>Miapr!AL65</f>
        <v>3</v>
      </c>
      <c r="D77" s="114">
        <f>Miapr!AM65</f>
        <v>1</v>
      </c>
    </row>
    <row r="78" ht="15.75" customHeight="1">
      <c r="A78" s="139">
        <v>75.0</v>
      </c>
      <c r="B78" s="140" t="str">
        <f>Miapr!B74</f>
        <v>Křístková Denisa</v>
      </c>
      <c r="C78" s="114">
        <f>Miapr!AL74</f>
        <v>3</v>
      </c>
      <c r="D78" s="114">
        <f>Miapr!AM74</f>
        <v>1</v>
      </c>
    </row>
    <row r="79" ht="15.75" customHeight="1">
      <c r="A79" s="139">
        <v>76.0</v>
      </c>
      <c r="B79" s="140" t="str">
        <f>Miapr!B60</f>
        <v>Šup Michal</v>
      </c>
      <c r="C79" s="114">
        <f>Miapr!AL60</f>
        <v>3</v>
      </c>
      <c r="D79" s="114">
        <f>Miapr!AM60</f>
        <v>2</v>
      </c>
    </row>
    <row r="80" ht="15.75" customHeight="1">
      <c r="A80" s="139">
        <v>77.0</v>
      </c>
      <c r="B80" s="140" t="str">
        <f>Miapr!B80</f>
        <v>Balog Igor</v>
      </c>
      <c r="C80" s="114">
        <f>Miapr!AL80</f>
        <v>3</v>
      </c>
      <c r="D80" s="114">
        <f>Miapr!AM80</f>
        <v>1</v>
      </c>
    </row>
    <row r="81" ht="15.75" customHeight="1">
      <c r="A81" s="139">
        <v>78.0</v>
      </c>
      <c r="B81" s="140" t="str">
        <f>Miapr!B17</f>
        <v>Šimečka Ivo</v>
      </c>
      <c r="C81" s="114">
        <f>Miapr!AL17</f>
        <v>3</v>
      </c>
      <c r="D81" s="114">
        <f>Miapr!AM17</f>
        <v>3</v>
      </c>
    </row>
    <row r="82" ht="15.75" customHeight="1">
      <c r="A82" s="139">
        <v>79.0</v>
      </c>
      <c r="B82" s="140" t="str">
        <f>Miapr!B89</f>
        <v>Zmrzlík Adam</v>
      </c>
      <c r="C82" s="114">
        <f>Miapr!AL89</f>
        <v>3</v>
      </c>
      <c r="D82" s="114">
        <f>Miapr!AM89</f>
        <v>1</v>
      </c>
    </row>
    <row r="83" ht="15.75" customHeight="1">
      <c r="A83" s="139">
        <v>80.0</v>
      </c>
      <c r="B83" s="140" t="str">
        <f>Miapr!B106</f>
        <v>Tichavský Aleš</v>
      </c>
      <c r="C83" s="114">
        <f>Miapr!AL106</f>
        <v>3</v>
      </c>
      <c r="D83" s="114">
        <f>Miapr!AM106</f>
        <v>1</v>
      </c>
    </row>
    <row r="84" ht="15.75" customHeight="1">
      <c r="A84" s="139">
        <v>81.0</v>
      </c>
      <c r="B84" s="140" t="str">
        <f>Miapr!B107</f>
        <v>Porubčan David</v>
      </c>
      <c r="C84" s="114">
        <f>Miapr!AL107</f>
        <v>3</v>
      </c>
      <c r="D84" s="114">
        <f>Miapr!AM107</f>
        <v>1</v>
      </c>
    </row>
    <row r="85" ht="15.75" customHeight="1">
      <c r="A85" s="139">
        <v>82.0</v>
      </c>
      <c r="B85" s="140" t="str">
        <f>Miapr!B27</f>
        <v>Babčová Martina</v>
      </c>
      <c r="C85" s="114">
        <f>Miapr!AL27</f>
        <v>2</v>
      </c>
      <c r="D85" s="114">
        <f>Miapr!AM27</f>
        <v>2</v>
      </c>
    </row>
    <row r="86" ht="15.75" customHeight="1">
      <c r="A86" s="139">
        <v>83.0</v>
      </c>
      <c r="B86" s="140" t="str">
        <f>Miapr!B36</f>
        <v>Harviš Dalibor</v>
      </c>
      <c r="C86" s="114">
        <f>Miapr!AL36</f>
        <v>2</v>
      </c>
      <c r="D86" s="114">
        <f>Miapr!AM36</f>
        <v>1</v>
      </c>
    </row>
    <row r="87" ht="15.75" customHeight="1">
      <c r="A87" s="139">
        <v>84.0</v>
      </c>
      <c r="B87" s="140" t="str">
        <f>Miapr!B40</f>
        <v>Šprinc Jan</v>
      </c>
      <c r="C87" s="114">
        <f>Miapr!AL40</f>
        <v>2</v>
      </c>
      <c r="D87" s="114">
        <f>Miapr!AM40</f>
        <v>1</v>
      </c>
    </row>
    <row r="88" ht="15.75" customHeight="1">
      <c r="A88" s="139">
        <v>85.0</v>
      </c>
      <c r="B88" s="140" t="str">
        <f>Miapr!B51</f>
        <v>Pavlíček Jiří</v>
      </c>
      <c r="C88" s="114">
        <f>Miapr!AL51</f>
        <v>2</v>
      </c>
      <c r="D88" s="114">
        <f>Miapr!AM51</f>
        <v>1</v>
      </c>
    </row>
    <row r="89" ht="15.75" customHeight="1">
      <c r="A89" s="139">
        <v>86.0</v>
      </c>
      <c r="B89" s="140" t="str">
        <f>Miapr!B52</f>
        <v>Mihula Daniel</v>
      </c>
      <c r="C89" s="114">
        <f>Miapr!AL52</f>
        <v>2</v>
      </c>
      <c r="D89" s="114">
        <f>Miapr!AM52</f>
        <v>1</v>
      </c>
    </row>
    <row r="90" ht="15.75" customHeight="1">
      <c r="A90" s="139">
        <v>87.0</v>
      </c>
      <c r="B90" s="140" t="str">
        <f>Miapr!B59</f>
        <v>Rajča Roman</v>
      </c>
      <c r="C90" s="114">
        <f>Miapr!AL59</f>
        <v>2</v>
      </c>
      <c r="D90" s="114">
        <f>Miapr!AM59</f>
        <v>1</v>
      </c>
    </row>
    <row r="91" ht="15.75" customHeight="1">
      <c r="A91" s="139">
        <v>88.0</v>
      </c>
      <c r="B91" s="140" t="str">
        <f>Miapr!B57</f>
        <v>Vonková Monika</v>
      </c>
      <c r="C91" s="114">
        <f>Miapr!AL57</f>
        <v>2</v>
      </c>
      <c r="D91" s="114">
        <f>Miapr!AM57</f>
        <v>2</v>
      </c>
    </row>
    <row r="92" ht="15.75" customHeight="1">
      <c r="A92" s="139">
        <v>89.0</v>
      </c>
      <c r="B92" s="140" t="str">
        <f>Miapr!B73</f>
        <v>Kadlecová Michaela</v>
      </c>
      <c r="C92" s="114">
        <f>Miapr!AL73</f>
        <v>2</v>
      </c>
      <c r="D92" s="114">
        <f>Miapr!AM73</f>
        <v>1</v>
      </c>
    </row>
    <row r="93" ht="15.75" customHeight="1">
      <c r="A93" s="139">
        <v>90.0</v>
      </c>
      <c r="B93" s="140" t="str">
        <f>Miapr!B81</f>
        <v>Kobolka Jozef</v>
      </c>
      <c r="C93" s="114">
        <f>Miapr!AL81</f>
        <v>2</v>
      </c>
      <c r="D93" s="114">
        <f>Miapr!AM81</f>
        <v>1</v>
      </c>
    </row>
    <row r="94" ht="15.75" customHeight="1">
      <c r="A94" s="139">
        <v>91.0</v>
      </c>
      <c r="B94" s="140" t="str">
        <f>Miapr!B94</f>
        <v>Motyka Jan</v>
      </c>
      <c r="C94" s="114">
        <f>Miapr!AL94</f>
        <v>2</v>
      </c>
      <c r="D94" s="114">
        <f>Miapr!AM94</f>
        <v>1</v>
      </c>
    </row>
    <row r="95" ht="15.75" customHeight="1">
      <c r="A95" s="139">
        <v>92.0</v>
      </c>
      <c r="B95" s="140" t="str">
        <f>Miapr!B98</f>
        <v>Vladyka Adam</v>
      </c>
      <c r="C95" s="114">
        <f>Miapr!AL98</f>
        <v>2</v>
      </c>
      <c r="D95" s="114">
        <f>Miapr!AM98</f>
        <v>1</v>
      </c>
    </row>
    <row r="96" ht="15.75" customHeight="1">
      <c r="A96" s="139">
        <v>93.0</v>
      </c>
      <c r="B96" s="140" t="str">
        <f>Miapr!B105</f>
        <v>Kuchariková Monika</v>
      </c>
      <c r="C96" s="114">
        <f>Miapr!AL105</f>
        <v>2</v>
      </c>
      <c r="D96" s="114">
        <f>Miapr!AM105</f>
        <v>1</v>
      </c>
    </row>
    <row r="97" ht="15.75" customHeight="1">
      <c r="A97" s="139">
        <v>94.0</v>
      </c>
      <c r="B97" s="140" t="str">
        <f>Miapr!B4</f>
        <v>Hlaváč Daniel</v>
      </c>
      <c r="C97" s="114">
        <f>Miapr!AL4</f>
        <v>1</v>
      </c>
      <c r="D97" s="114">
        <f>Miapr!AM4</f>
        <v>1</v>
      </c>
    </row>
    <row r="98" ht="15.75" customHeight="1">
      <c r="A98" s="139">
        <v>95.0</v>
      </c>
      <c r="B98" s="140" t="str">
        <f>Miapr!B50</f>
        <v>Mann Kyla</v>
      </c>
      <c r="C98" s="114">
        <f>Miapr!AL50</f>
        <v>1</v>
      </c>
      <c r="D98" s="114">
        <f>Miapr!AM50</f>
        <v>1</v>
      </c>
    </row>
    <row r="99" ht="15.75" customHeight="1">
      <c r="A99" s="139">
        <v>96.0</v>
      </c>
      <c r="B99" s="140" t="str">
        <f>Miapr!B69</f>
        <v>Křístková Svatava</v>
      </c>
      <c r="C99" s="114">
        <f>Miapr!AL69</f>
        <v>1</v>
      </c>
      <c r="D99" s="114">
        <f>Miapr!AM69</f>
        <v>1</v>
      </c>
    </row>
    <row r="100" ht="15.75" customHeight="1">
      <c r="A100" s="139">
        <v>97.0</v>
      </c>
      <c r="B100" s="140" t="str">
        <f>Miapr!B70</f>
        <v>Garba Jan</v>
      </c>
      <c r="C100" s="114">
        <f>Miapr!AL70</f>
        <v>1</v>
      </c>
      <c r="D100" s="114">
        <f>Miapr!AM70</f>
        <v>1</v>
      </c>
    </row>
    <row r="101" ht="15.75" customHeight="1">
      <c r="A101" s="139">
        <v>98.0</v>
      </c>
      <c r="B101" s="140" t="str">
        <f>Miapr!B71</f>
        <v>Adámek Tomáš</v>
      </c>
      <c r="C101" s="114">
        <f>Miapr!AL71</f>
        <v>1</v>
      </c>
      <c r="D101" s="114">
        <f>Miapr!AM71</f>
        <v>1</v>
      </c>
    </row>
    <row r="102" ht="15.75" customHeight="1">
      <c r="A102" s="139">
        <v>99.0</v>
      </c>
      <c r="B102" s="140" t="str">
        <f>Miapr!B79</f>
        <v>Saltykov Michal</v>
      </c>
      <c r="C102" s="114">
        <f>Miapr!AL79</f>
        <v>1</v>
      </c>
      <c r="D102" s="114">
        <f>Miapr!AM79</f>
        <v>1</v>
      </c>
    </row>
    <row r="103" ht="15.75" customHeight="1">
      <c r="A103" s="139">
        <v>100.0</v>
      </c>
      <c r="B103" s="140" t="str">
        <f>Miapr!B87</f>
        <v>Perutková Radka</v>
      </c>
      <c r="C103" s="114">
        <f>Miapr!AL87</f>
        <v>1</v>
      </c>
      <c r="D103" s="114">
        <f>Miapr!AM87</f>
        <v>1</v>
      </c>
    </row>
    <row r="104" ht="15.75" customHeight="1">
      <c r="A104" s="139">
        <v>101.0</v>
      </c>
      <c r="B104" s="140" t="str">
        <f>Miapr!B88</f>
        <v>Bergmann Tomáš</v>
      </c>
      <c r="C104" s="114">
        <f>Miapr!AL88</f>
        <v>1</v>
      </c>
      <c r="D104" s="114">
        <f>Miapr!AM88</f>
        <v>1</v>
      </c>
    </row>
    <row r="105" ht="15.75" customHeight="1">
      <c r="A105" s="139">
        <v>102.0</v>
      </c>
      <c r="B105" s="140" t="str">
        <f>Miapr!B91</f>
        <v>Mík Jiří</v>
      </c>
      <c r="C105" s="114">
        <f>Miapr!AL91</f>
        <v>1</v>
      </c>
      <c r="D105" s="114">
        <f>Miapr!AM91</f>
        <v>1</v>
      </c>
    </row>
    <row r="106" ht="15.75" customHeight="1">
      <c r="A106" s="139">
        <v>103.0</v>
      </c>
      <c r="B106" s="140" t="str">
        <f>Miapr!B95</f>
        <v>Svačinka Lukáš</v>
      </c>
      <c r="C106" s="114">
        <f>Miapr!AL95</f>
        <v>1</v>
      </c>
      <c r="D106" s="114">
        <f>Miapr!AM95</f>
        <v>1</v>
      </c>
    </row>
    <row r="107" ht="15.75" customHeight="1">
      <c r="A107" s="139">
        <v>104.0</v>
      </c>
      <c r="B107" s="140" t="str">
        <f>Miapr!B101</f>
        <v>Říha Jindřich</v>
      </c>
      <c r="C107" s="114">
        <f>Miapr!AL101</f>
        <v>1</v>
      </c>
      <c r="D107" s="114">
        <f>Miapr!AM101</f>
        <v>1</v>
      </c>
    </row>
    <row r="108" ht="15.75" customHeight="1">
      <c r="A108" s="139">
        <v>105.0</v>
      </c>
      <c r="B108" s="140" t="str">
        <f>Miapr!B103</f>
        <v>Havelka Samuel</v>
      </c>
      <c r="C108" s="114">
        <f>Miapr!AL103</f>
        <v>1</v>
      </c>
      <c r="D108" s="114">
        <f>Miapr!AM103</f>
        <v>1</v>
      </c>
    </row>
    <row r="109" ht="15.75" customHeight="1">
      <c r="A109" s="139">
        <v>106.0</v>
      </c>
      <c r="B109" s="140" t="str">
        <f>Miapr!B104</f>
        <v>Bünterová Nicola</v>
      </c>
      <c r="C109" s="114">
        <f>Miapr!AL104</f>
        <v>1</v>
      </c>
      <c r="D109" s="114">
        <f>Miapr!AM104</f>
        <v>1</v>
      </c>
    </row>
    <row r="110" ht="15.75" customHeight="1">
      <c r="A110" s="139">
        <v>107.0</v>
      </c>
      <c r="B110" s="140" t="str">
        <f>Miapr!B109</f>
        <v/>
      </c>
      <c r="C110" s="114">
        <f>Miapr!AL109</f>
        <v>0</v>
      </c>
      <c r="D110" s="114">
        <f>Miapr!AM109</f>
        <v>0</v>
      </c>
    </row>
    <row r="111" ht="15.75" customHeight="1">
      <c r="A111" s="139">
        <v>108.0</v>
      </c>
      <c r="B111" s="140" t="str">
        <f>Miapr!B110</f>
        <v/>
      </c>
      <c r="C111" s="114">
        <f>Miapr!AL110</f>
        <v>0</v>
      </c>
      <c r="D111" s="114">
        <f>Miapr!AM110</f>
        <v>0</v>
      </c>
    </row>
    <row r="112" ht="15.75" customHeight="1">
      <c r="A112" s="139">
        <v>109.0</v>
      </c>
      <c r="B112" s="140" t="str">
        <f>Miapr!B111</f>
        <v/>
      </c>
      <c r="C112" s="114">
        <f>Miapr!AL111</f>
        <v>0</v>
      </c>
      <c r="D112" s="114">
        <f>Miapr!AM111</f>
        <v>0</v>
      </c>
    </row>
    <row r="113" ht="15.75" customHeight="1">
      <c r="A113" s="139">
        <v>110.0</v>
      </c>
      <c r="B113" s="140" t="str">
        <f>Miapr!B112</f>
        <v/>
      </c>
      <c r="C113" s="114">
        <f>Miapr!AL112</f>
        <v>0</v>
      </c>
      <c r="D113" s="114">
        <f>Miapr!AM112</f>
        <v>0</v>
      </c>
    </row>
    <row r="114" ht="15.75" customHeight="1">
      <c r="A114" s="139">
        <v>111.0</v>
      </c>
      <c r="B114" s="140" t="str">
        <f>Miapr!B113</f>
        <v/>
      </c>
      <c r="C114" s="114">
        <f>Miapr!AL113</f>
        <v>0</v>
      </c>
      <c r="D114" s="114">
        <f>Miapr!AM113</f>
        <v>0</v>
      </c>
    </row>
    <row r="115" ht="15.75" customHeight="1">
      <c r="A115" s="139">
        <v>112.0</v>
      </c>
      <c r="B115" s="140" t="str">
        <f>Miapr!B114</f>
        <v/>
      </c>
      <c r="C115" s="114">
        <f>Miapr!AL114</f>
        <v>0</v>
      </c>
      <c r="D115" s="114">
        <f>Miapr!AM114</f>
        <v>0</v>
      </c>
    </row>
    <row r="116" ht="15.75" customHeight="1">
      <c r="A116" s="139">
        <v>113.0</v>
      </c>
      <c r="B116" s="140" t="str">
        <f>Miapr!B115</f>
        <v/>
      </c>
      <c r="C116" s="114">
        <f>Miapr!AL115</f>
        <v>0</v>
      </c>
      <c r="D116" s="114">
        <f>Miapr!AM115</f>
        <v>0</v>
      </c>
    </row>
    <row r="117" ht="15.75" customHeight="1">
      <c r="A117" s="139">
        <v>114.0</v>
      </c>
      <c r="B117" s="140" t="str">
        <f>Miapr!B116</f>
        <v/>
      </c>
      <c r="C117" s="114">
        <f>Miapr!AL116</f>
        <v>0</v>
      </c>
      <c r="D117" s="114">
        <f>Miapr!AM116</f>
        <v>0</v>
      </c>
    </row>
    <row r="118" ht="15.75" customHeight="1">
      <c r="A118" s="139">
        <v>115.0</v>
      </c>
      <c r="B118" s="140" t="str">
        <f>Miapr!B117</f>
        <v/>
      </c>
      <c r="C118" s="114">
        <f>Miapr!AL117</f>
        <v>0</v>
      </c>
      <c r="D118" s="114">
        <f>Miapr!AM117</f>
        <v>0</v>
      </c>
    </row>
    <row r="119" ht="15.75" customHeight="1">
      <c r="A119" s="139">
        <v>116.0</v>
      </c>
      <c r="B119" s="140" t="str">
        <f>Miapr!B118</f>
        <v/>
      </c>
      <c r="C119" s="114">
        <f>Miapr!AL118</f>
        <v>0</v>
      </c>
      <c r="D119" s="114">
        <f>Miapr!AM118</f>
        <v>0</v>
      </c>
    </row>
    <row r="120" ht="15.75" customHeight="1">
      <c r="A120" s="139">
        <v>117.0</v>
      </c>
      <c r="B120" s="140" t="str">
        <f>Miapr!B119</f>
        <v/>
      </c>
      <c r="C120" s="114">
        <f>Miapr!AL119</f>
        <v>0</v>
      </c>
      <c r="D120" s="114">
        <f>Miapr!AM119</f>
        <v>0</v>
      </c>
    </row>
    <row r="121" ht="15.75" customHeight="1">
      <c r="A121" s="139">
        <v>118.0</v>
      </c>
      <c r="B121" s="140" t="str">
        <f>Miapr!B120</f>
        <v/>
      </c>
      <c r="C121" s="114">
        <f>Miapr!AL120</f>
        <v>0</v>
      </c>
      <c r="D121" s="114">
        <f>Miapr!AM120</f>
        <v>0</v>
      </c>
    </row>
    <row r="122" ht="15.75" customHeight="1">
      <c r="A122" s="139">
        <v>119.0</v>
      </c>
      <c r="B122" s="140" t="str">
        <f>Miapr!B121</f>
        <v/>
      </c>
      <c r="C122" s="114">
        <f>Miapr!AL121</f>
        <v>0</v>
      </c>
      <c r="D122" s="114">
        <f>Miapr!AM121</f>
        <v>0</v>
      </c>
    </row>
    <row r="123" ht="15.75" customHeight="1">
      <c r="A123" s="139">
        <v>120.0</v>
      </c>
      <c r="B123" s="140" t="str">
        <f>Miapr!B122</f>
        <v/>
      </c>
      <c r="C123" s="114">
        <f>Miapr!AL122</f>
        <v>0</v>
      </c>
      <c r="D123" s="114">
        <f>Miapr!AM122</f>
        <v>0</v>
      </c>
    </row>
    <row r="124" ht="15.75" customHeight="1">
      <c r="A124" s="139">
        <v>121.0</v>
      </c>
      <c r="B124" s="140" t="str">
        <f>Miapr!B123</f>
        <v/>
      </c>
      <c r="C124" s="114">
        <f>Miapr!AL123</f>
        <v>0</v>
      </c>
      <c r="D124" s="114">
        <f>Miapr!AM123</f>
        <v>0</v>
      </c>
    </row>
    <row r="125" ht="15.75" customHeight="1">
      <c r="A125" s="139">
        <v>122.0</v>
      </c>
      <c r="B125" s="140" t="str">
        <f>Miapr!B124</f>
        <v/>
      </c>
      <c r="C125" s="114">
        <f>Miapr!AL124</f>
        <v>0</v>
      </c>
      <c r="D125" s="114">
        <f>Miapr!AM124</f>
        <v>0</v>
      </c>
    </row>
    <row r="126" ht="15.75" customHeight="1">
      <c r="A126" s="139">
        <v>123.0</v>
      </c>
      <c r="B126" s="140" t="str">
        <f>Miapr!B125</f>
        <v/>
      </c>
      <c r="C126" s="114">
        <f>Miapr!AL125</f>
        <v>0</v>
      </c>
      <c r="D126" s="114">
        <f>Miapr!AM125</f>
        <v>0</v>
      </c>
    </row>
    <row r="127" ht="15.75" customHeight="1">
      <c r="A127" s="139">
        <v>124.0</v>
      </c>
      <c r="B127" s="140" t="str">
        <f>Miapr!B126</f>
        <v/>
      </c>
      <c r="C127" s="114">
        <f>Miapr!AL126</f>
        <v>0</v>
      </c>
      <c r="D127" s="114">
        <f>Miapr!AM126</f>
        <v>0</v>
      </c>
    </row>
    <row r="128" ht="15.75" customHeight="1">
      <c r="A128" s="139">
        <v>125.0</v>
      </c>
      <c r="B128" s="140" t="str">
        <f>Miapr!B127</f>
        <v/>
      </c>
      <c r="C128" s="114">
        <f>Miapr!AL127</f>
        <v>0</v>
      </c>
      <c r="D128" s="114">
        <f>Miapr!AM127</f>
        <v>0</v>
      </c>
    </row>
    <row r="129" ht="15.75" customHeight="1">
      <c r="A129" s="139">
        <v>126.0</v>
      </c>
      <c r="B129" s="140" t="str">
        <f>Miapr!B128</f>
        <v/>
      </c>
      <c r="C129" s="114">
        <f>Miapr!AL128</f>
        <v>0</v>
      </c>
      <c r="D129" s="114">
        <f>Miapr!AM128</f>
        <v>0</v>
      </c>
    </row>
    <row r="130" ht="15.75" customHeight="1">
      <c r="A130" s="139">
        <v>127.0</v>
      </c>
      <c r="B130" s="140" t="str">
        <f>Miapr!B129</f>
        <v/>
      </c>
      <c r="C130" s="114">
        <f>Miapr!AL129</f>
        <v>0</v>
      </c>
      <c r="D130" s="114">
        <f>Miapr!AM129</f>
        <v>0</v>
      </c>
    </row>
    <row r="131" ht="15.75" customHeight="1">
      <c r="A131" s="139">
        <v>128.0</v>
      </c>
      <c r="B131" s="140" t="str">
        <f>Miapr!B130</f>
        <v/>
      </c>
      <c r="C131" s="114">
        <f>Miapr!AL130</f>
        <v>0</v>
      </c>
      <c r="D131" s="114">
        <f>Miapr!AM130</f>
        <v>0</v>
      </c>
    </row>
    <row r="132" ht="15.75" customHeight="1">
      <c r="A132" s="139">
        <v>129.0</v>
      </c>
      <c r="B132" s="140" t="str">
        <f>Miapr!B131</f>
        <v/>
      </c>
      <c r="C132" s="114">
        <f>Miapr!AL131</f>
        <v>0</v>
      </c>
      <c r="D132" s="114">
        <f>Miapr!AM131</f>
        <v>0</v>
      </c>
    </row>
    <row r="133" ht="15.75" customHeight="1">
      <c r="A133" s="139">
        <v>130.0</v>
      </c>
      <c r="B133" s="140" t="str">
        <f>Miapr!B132</f>
        <v/>
      </c>
      <c r="C133" s="114">
        <f>Miapr!AL132</f>
        <v>0</v>
      </c>
      <c r="D133" s="114">
        <f>Miapr!AM132</f>
        <v>0</v>
      </c>
    </row>
    <row r="134" ht="15.75" customHeight="1">
      <c r="A134" s="139">
        <v>131.0</v>
      </c>
      <c r="B134" s="140" t="str">
        <f>Miapr!B133</f>
        <v/>
      </c>
      <c r="C134" s="114">
        <f>Miapr!AL133</f>
        <v>0</v>
      </c>
      <c r="D134" s="114">
        <f>Miapr!AM133</f>
        <v>0</v>
      </c>
    </row>
    <row r="135" ht="15.75" customHeight="1">
      <c r="A135" s="139">
        <v>132.0</v>
      </c>
      <c r="B135" s="140" t="str">
        <f>Miapr!B134</f>
        <v/>
      </c>
      <c r="C135" s="114">
        <f>Miapr!AL134</f>
        <v>0</v>
      </c>
      <c r="D135" s="114">
        <f>Miapr!AM134</f>
        <v>0</v>
      </c>
    </row>
    <row r="136" ht="15.75" customHeight="1">
      <c r="A136" s="139">
        <v>133.0</v>
      </c>
      <c r="B136" s="140" t="str">
        <f>Miapr!B135</f>
        <v/>
      </c>
      <c r="C136" s="114">
        <f>Miapr!AL135</f>
        <v>0</v>
      </c>
      <c r="D136" s="114">
        <f>Miapr!AM135</f>
        <v>0</v>
      </c>
    </row>
    <row r="137" ht="15.75" customHeight="1">
      <c r="A137" s="139">
        <v>134.0</v>
      </c>
      <c r="B137" s="140" t="str">
        <f>Miapr!B136</f>
        <v/>
      </c>
      <c r="C137" s="114">
        <f>Miapr!AL136</f>
        <v>0</v>
      </c>
      <c r="D137" s="114">
        <f>Miapr!AM136</f>
        <v>0</v>
      </c>
    </row>
    <row r="138" ht="15.75" customHeight="1">
      <c r="A138" s="139">
        <v>135.0</v>
      </c>
      <c r="B138" s="140" t="str">
        <f>Miapr!B137</f>
        <v/>
      </c>
      <c r="C138" s="114">
        <f>Miapr!AL137</f>
        <v>0</v>
      </c>
      <c r="D138" s="114">
        <f>Miapr!AM137</f>
        <v>0</v>
      </c>
    </row>
    <row r="139" ht="15.75" customHeight="1">
      <c r="A139" s="173"/>
      <c r="B139" s="73"/>
      <c r="C139" s="174">
        <f t="shared" ref="C139:D139" si="2">SUM(C4:C138)</f>
        <v>927</v>
      </c>
      <c r="D139" s="174">
        <f t="shared" si="2"/>
        <v>289</v>
      </c>
    </row>
    <row r="140" ht="15.75" customHeight="1">
      <c r="A140" s="173"/>
      <c r="B140" s="73"/>
      <c r="C140" s="75"/>
      <c r="D140" s="75"/>
    </row>
    <row r="141" ht="15.75" customHeight="1">
      <c r="A141" s="173"/>
      <c r="B141" s="73"/>
      <c r="C141" s="75"/>
      <c r="D141" s="75"/>
    </row>
    <row r="142" ht="15.75" customHeight="1">
      <c r="A142" s="173"/>
      <c r="B142" s="73"/>
      <c r="C142" s="75"/>
      <c r="D142" s="75"/>
    </row>
    <row r="143" ht="15.75" customHeight="1">
      <c r="A143" s="173"/>
      <c r="B143" s="73"/>
      <c r="C143" s="75"/>
      <c r="D143" s="75"/>
    </row>
    <row r="144" ht="15.75" customHeight="1">
      <c r="A144" s="173"/>
      <c r="B144" s="73"/>
      <c r="C144" s="75"/>
      <c r="D144" s="75"/>
    </row>
    <row r="145" ht="15.75" customHeight="1">
      <c r="A145" s="173"/>
      <c r="B145" s="73"/>
      <c r="C145" s="75"/>
      <c r="D145" s="75"/>
    </row>
    <row r="146" ht="15.75" customHeight="1">
      <c r="A146" s="173"/>
      <c r="B146" s="73"/>
      <c r="C146" s="75"/>
      <c r="D146" s="75"/>
    </row>
    <row r="147" ht="15.75" customHeight="1">
      <c r="A147" s="173"/>
      <c r="B147" s="73"/>
      <c r="C147" s="75"/>
      <c r="D147" s="75"/>
    </row>
    <row r="148" ht="15.75" customHeight="1">
      <c r="A148" s="173"/>
      <c r="B148" s="73"/>
      <c r="C148" s="75"/>
      <c r="D148" s="75"/>
    </row>
    <row r="149" ht="15.75" customHeight="1">
      <c r="A149" s="173"/>
      <c r="B149" s="73"/>
      <c r="C149" s="75"/>
      <c r="D149" s="75"/>
    </row>
    <row r="150" ht="15.75" customHeight="1">
      <c r="B150" s="89"/>
    </row>
    <row r="151" ht="15.75" customHeight="1">
      <c r="B151" s="89"/>
    </row>
    <row r="152" ht="15.75" customHeight="1">
      <c r="B152" s="89"/>
    </row>
    <row r="153" ht="15.75" customHeight="1">
      <c r="B153" s="89"/>
    </row>
    <row r="154" ht="15.75" customHeight="1">
      <c r="B154" s="89"/>
    </row>
    <row r="155" ht="15.75" customHeight="1">
      <c r="B155" s="89"/>
    </row>
    <row r="156" ht="15.75" customHeight="1">
      <c r="B156" s="89"/>
    </row>
    <row r="157" ht="15.75" customHeight="1">
      <c r="B157" s="89"/>
    </row>
    <row r="158" ht="15.75" customHeight="1">
      <c r="B158" s="89"/>
    </row>
    <row r="159" ht="15.75" customHeight="1">
      <c r="B159" s="89"/>
    </row>
    <row r="160" ht="15.75" customHeight="1">
      <c r="B160" s="89"/>
    </row>
    <row r="161" ht="15.75" customHeight="1">
      <c r="B161" s="89"/>
    </row>
    <row r="162" ht="15.75" customHeight="1">
      <c r="B162" s="89"/>
    </row>
    <row r="163" ht="15.75" customHeight="1">
      <c r="B163" s="89"/>
    </row>
    <row r="164" ht="15.75" customHeight="1">
      <c r="B164" s="89"/>
    </row>
    <row r="165" ht="15.75" customHeight="1">
      <c r="B165" s="89"/>
    </row>
    <row r="166" ht="15.75" customHeight="1">
      <c r="B166" s="89"/>
    </row>
    <row r="167" ht="15.75" customHeight="1">
      <c r="B167" s="89"/>
    </row>
    <row r="168" ht="15.75" customHeight="1">
      <c r="B168" s="89"/>
    </row>
    <row r="169" ht="15.75" customHeight="1">
      <c r="B169" s="89"/>
    </row>
    <row r="170" ht="15.75" customHeight="1">
      <c r="B170" s="89"/>
    </row>
    <row r="171" ht="15.75" customHeight="1">
      <c r="B171" s="89"/>
    </row>
    <row r="172" ht="15.75" customHeight="1">
      <c r="B172" s="89"/>
    </row>
    <row r="173" ht="15.75" customHeight="1">
      <c r="B173" s="89"/>
    </row>
    <row r="174" ht="15.75" customHeight="1">
      <c r="B174" s="89"/>
    </row>
    <row r="175" ht="15.75" customHeight="1">
      <c r="B175" s="89"/>
    </row>
    <row r="176" ht="15.75" customHeight="1">
      <c r="B176" s="89"/>
    </row>
    <row r="177" ht="15.75" customHeight="1">
      <c r="B177" s="89"/>
    </row>
    <row r="178" ht="15.75" customHeight="1">
      <c r="B178" s="89"/>
    </row>
    <row r="179" ht="15.75" customHeight="1">
      <c r="B179" s="89"/>
    </row>
    <row r="180" ht="15.75" customHeight="1">
      <c r="B180" s="89"/>
    </row>
    <row r="181" ht="15.75" customHeight="1">
      <c r="B181" s="89"/>
    </row>
    <row r="182" ht="15.75" customHeight="1">
      <c r="B182" s="89"/>
    </row>
    <row r="183" ht="15.75" customHeight="1">
      <c r="B183" s="89"/>
    </row>
    <row r="184" ht="15.75" customHeight="1">
      <c r="B184" s="89"/>
    </row>
    <row r="185" ht="15.75" customHeight="1">
      <c r="B185" s="89"/>
    </row>
    <row r="186" ht="15.75" customHeight="1">
      <c r="B186" s="89"/>
    </row>
    <row r="187" ht="15.75" customHeight="1">
      <c r="B187" s="89"/>
    </row>
    <row r="188" ht="15.75" customHeight="1">
      <c r="B188" s="89"/>
    </row>
    <row r="189" ht="15.75" customHeight="1">
      <c r="B189" s="89"/>
    </row>
    <row r="190" ht="15.75" customHeight="1">
      <c r="B190" s="89"/>
    </row>
    <row r="191" ht="15.75" customHeight="1">
      <c r="B191" s="89"/>
    </row>
    <row r="192" ht="15.75" customHeight="1">
      <c r="B192" s="89"/>
    </row>
    <row r="193" ht="15.75" customHeight="1">
      <c r="B193" s="89"/>
    </row>
    <row r="194" ht="15.75" customHeight="1">
      <c r="B194" s="89"/>
    </row>
    <row r="195" ht="15.75" customHeight="1">
      <c r="B195" s="89"/>
    </row>
    <row r="196" ht="15.75" customHeight="1">
      <c r="B196" s="89"/>
    </row>
    <row r="197" ht="15.75" customHeight="1">
      <c r="B197" s="89"/>
    </row>
    <row r="198" ht="15.75" customHeight="1">
      <c r="B198" s="89"/>
    </row>
    <row r="199" ht="15.75" customHeight="1">
      <c r="B199" s="89"/>
    </row>
    <row r="200" ht="15.75" customHeight="1">
      <c r="B200" s="89"/>
    </row>
    <row r="201" ht="15.75" customHeight="1">
      <c r="B201" s="89"/>
    </row>
    <row r="202" ht="15.75" customHeight="1">
      <c r="B202" s="89"/>
    </row>
    <row r="203" ht="15.75" customHeight="1">
      <c r="B203" s="89"/>
    </row>
    <row r="204" ht="15.75" customHeight="1">
      <c r="B204" s="89"/>
    </row>
    <row r="205" ht="15.75" customHeight="1">
      <c r="B205" s="89"/>
    </row>
    <row r="206" ht="15.75" customHeight="1">
      <c r="B206" s="89"/>
    </row>
    <row r="207" ht="15.75" customHeight="1">
      <c r="B207" s="89"/>
    </row>
    <row r="208" ht="15.75" customHeight="1">
      <c r="B208" s="89"/>
    </row>
    <row r="209" ht="15.75" customHeight="1">
      <c r="B209" s="89"/>
    </row>
    <row r="210" ht="15.75" customHeight="1">
      <c r="B210" s="89"/>
    </row>
    <row r="211" ht="15.75" customHeight="1">
      <c r="B211" s="89"/>
    </row>
    <row r="212" ht="15.75" customHeight="1">
      <c r="B212" s="89"/>
    </row>
    <row r="213" ht="15.75" customHeight="1">
      <c r="B213" s="89"/>
    </row>
    <row r="214" ht="15.75" customHeight="1">
      <c r="B214" s="89"/>
    </row>
    <row r="215" ht="15.75" customHeight="1">
      <c r="B215" s="89"/>
    </row>
    <row r="216" ht="15.75" customHeight="1">
      <c r="B216" s="89"/>
    </row>
    <row r="217" ht="15.75" customHeight="1">
      <c r="B217" s="89"/>
    </row>
    <row r="218" ht="15.75" customHeight="1">
      <c r="B218" s="89"/>
    </row>
    <row r="219" ht="15.75" customHeight="1">
      <c r="B219" s="89"/>
    </row>
    <row r="220" ht="15.75" customHeight="1">
      <c r="B220" s="89"/>
    </row>
    <row r="221" ht="15.75" customHeight="1">
      <c r="B221" s="89"/>
    </row>
    <row r="222" ht="15.75" customHeight="1">
      <c r="B222" s="89"/>
    </row>
    <row r="223" ht="15.75" customHeight="1">
      <c r="B223" s="89"/>
    </row>
    <row r="224" ht="15.75" customHeight="1">
      <c r="B224" s="89"/>
    </row>
    <row r="225" ht="15.75" customHeight="1">
      <c r="B225" s="89"/>
    </row>
    <row r="226" ht="15.75" customHeight="1">
      <c r="B226" s="89"/>
    </row>
    <row r="227" ht="15.75" customHeight="1">
      <c r="B227" s="89"/>
    </row>
    <row r="228" ht="15.75" customHeight="1">
      <c r="B228" s="89"/>
    </row>
    <row r="229" ht="15.75" customHeight="1">
      <c r="B229" s="89"/>
    </row>
    <row r="230" ht="15.75" customHeight="1">
      <c r="B230" s="89"/>
    </row>
    <row r="231" ht="15.75" customHeight="1">
      <c r="B231" s="89"/>
    </row>
    <row r="232" ht="15.75" customHeight="1">
      <c r="B232" s="89"/>
    </row>
    <row r="233" ht="15.75" customHeight="1">
      <c r="B233" s="89"/>
    </row>
    <row r="234" ht="15.75" customHeight="1">
      <c r="B234" s="89"/>
    </row>
    <row r="235" ht="15.75" customHeight="1">
      <c r="B235" s="89"/>
    </row>
    <row r="236" ht="15.75" customHeight="1">
      <c r="B236" s="89"/>
    </row>
    <row r="237" ht="15.75" customHeight="1">
      <c r="B237" s="89"/>
    </row>
    <row r="238" ht="15.75" customHeight="1">
      <c r="B238" s="89"/>
    </row>
    <row r="239" ht="15.75" customHeight="1">
      <c r="B239" s="89"/>
    </row>
    <row r="240" ht="15.75" customHeight="1">
      <c r="B240" s="89"/>
    </row>
    <row r="241" ht="15.75" customHeight="1">
      <c r="B241" s="89"/>
    </row>
    <row r="242" ht="15.75" customHeight="1">
      <c r="B242" s="89"/>
    </row>
    <row r="243" ht="15.75" customHeight="1">
      <c r="B243" s="89"/>
    </row>
    <row r="244" ht="15.75" customHeight="1">
      <c r="B244" s="89"/>
    </row>
    <row r="245" ht="15.75" customHeight="1">
      <c r="B245" s="89"/>
    </row>
    <row r="246" ht="15.75" customHeight="1">
      <c r="B246" s="89"/>
    </row>
    <row r="247" ht="15.75" customHeight="1">
      <c r="B247" s="89"/>
    </row>
    <row r="248" ht="15.75" customHeight="1">
      <c r="B248" s="89"/>
    </row>
    <row r="249" ht="15.75" customHeight="1">
      <c r="B249" s="89"/>
    </row>
    <row r="250" ht="15.75" customHeight="1">
      <c r="B250" s="89"/>
    </row>
    <row r="251" ht="15.75" customHeight="1">
      <c r="B251" s="89"/>
    </row>
    <row r="252" ht="15.75" customHeight="1">
      <c r="B252" s="89"/>
    </row>
    <row r="253" ht="15.75" customHeight="1">
      <c r="B253" s="89"/>
    </row>
    <row r="254" ht="15.75" customHeight="1">
      <c r="B254" s="89"/>
    </row>
    <row r="255" ht="15.75" customHeight="1">
      <c r="B255" s="89"/>
    </row>
    <row r="256" ht="15.75" customHeight="1">
      <c r="B256" s="89"/>
    </row>
    <row r="257" ht="15.75" customHeight="1">
      <c r="B257" s="89"/>
    </row>
    <row r="258" ht="15.75" customHeight="1">
      <c r="B258" s="89"/>
    </row>
    <row r="259" ht="15.75" customHeight="1">
      <c r="B259" s="89"/>
    </row>
    <row r="260" ht="15.75" customHeight="1">
      <c r="B260" s="89"/>
    </row>
    <row r="261" ht="15.75" customHeight="1">
      <c r="B261" s="89"/>
    </row>
    <row r="262" ht="15.75" customHeight="1">
      <c r="B262" s="89"/>
    </row>
    <row r="263" ht="15.75" customHeight="1">
      <c r="B263" s="89"/>
    </row>
    <row r="264" ht="15.75" customHeight="1">
      <c r="B264" s="89"/>
    </row>
    <row r="265" ht="15.75" customHeight="1">
      <c r="B265" s="89"/>
    </row>
    <row r="266" ht="15.75" customHeight="1">
      <c r="B266" s="89"/>
    </row>
    <row r="267" ht="15.75" customHeight="1">
      <c r="B267" s="89"/>
    </row>
    <row r="268" ht="15.75" customHeight="1">
      <c r="B268" s="89"/>
    </row>
    <row r="269" ht="15.75" customHeight="1">
      <c r="B269" s="89"/>
    </row>
    <row r="270" ht="15.75" customHeight="1">
      <c r="B270" s="89"/>
    </row>
    <row r="271" ht="15.75" customHeight="1">
      <c r="B271" s="89"/>
    </row>
    <row r="272" ht="15.75" customHeight="1">
      <c r="B272" s="89"/>
    </row>
    <row r="273" ht="15.75" customHeight="1">
      <c r="B273" s="89"/>
    </row>
    <row r="274" ht="15.75" customHeight="1">
      <c r="B274" s="89"/>
    </row>
    <row r="275" ht="15.75" customHeight="1">
      <c r="B275" s="89"/>
    </row>
    <row r="276" ht="15.75" customHeight="1">
      <c r="B276" s="89"/>
    </row>
    <row r="277" ht="15.75" customHeight="1">
      <c r="B277" s="89"/>
    </row>
    <row r="278" ht="15.75" customHeight="1">
      <c r="B278" s="89"/>
    </row>
    <row r="279" ht="15.75" customHeight="1">
      <c r="B279" s="89"/>
    </row>
    <row r="280" ht="15.75" customHeight="1">
      <c r="B280" s="89"/>
    </row>
    <row r="281" ht="15.75" customHeight="1">
      <c r="B281" s="89"/>
    </row>
    <row r="282" ht="15.75" customHeight="1">
      <c r="B282" s="89"/>
    </row>
    <row r="283" ht="15.75" customHeight="1">
      <c r="B283" s="89"/>
    </row>
    <row r="284" ht="15.75" customHeight="1">
      <c r="B284" s="89"/>
    </row>
    <row r="285" ht="15.75" customHeight="1">
      <c r="B285" s="89"/>
    </row>
    <row r="286" ht="15.75" customHeight="1">
      <c r="B286" s="89"/>
    </row>
    <row r="287" ht="15.75" customHeight="1">
      <c r="B287" s="89"/>
    </row>
    <row r="288" ht="15.75" customHeight="1">
      <c r="B288" s="89"/>
    </row>
    <row r="289" ht="15.75" customHeight="1">
      <c r="B289" s="89"/>
    </row>
    <row r="290" ht="15.75" customHeight="1">
      <c r="B290" s="89"/>
    </row>
    <row r="291" ht="15.75" customHeight="1">
      <c r="B291" s="89"/>
    </row>
    <row r="292" ht="15.75" customHeight="1">
      <c r="B292" s="89"/>
    </row>
    <row r="293" ht="15.75" customHeight="1">
      <c r="B293" s="89"/>
    </row>
    <row r="294" ht="15.75" customHeight="1">
      <c r="B294" s="89"/>
    </row>
    <row r="295" ht="15.75" customHeight="1">
      <c r="B295" s="89"/>
    </row>
    <row r="296" ht="15.75" customHeight="1">
      <c r="B296" s="89"/>
    </row>
    <row r="297" ht="15.75" customHeight="1">
      <c r="B297" s="89"/>
    </row>
    <row r="298" ht="15.75" customHeight="1">
      <c r="B298" s="89"/>
    </row>
    <row r="299" ht="15.75" customHeight="1">
      <c r="B299" s="89"/>
    </row>
    <row r="300" ht="15.75" customHeight="1">
      <c r="B300" s="89"/>
    </row>
    <row r="301" ht="15.75" customHeight="1">
      <c r="B301" s="89"/>
    </row>
    <row r="302" ht="15.75" customHeight="1">
      <c r="B302" s="89"/>
    </row>
    <row r="303" ht="15.75" customHeight="1">
      <c r="B303" s="89"/>
    </row>
    <row r="304" ht="15.75" customHeight="1">
      <c r="B304" s="89"/>
    </row>
    <row r="305" ht="15.75" customHeight="1">
      <c r="B305" s="89"/>
    </row>
    <row r="306" ht="15.75" customHeight="1">
      <c r="B306" s="89"/>
    </row>
    <row r="307" ht="15.75" customHeight="1">
      <c r="B307" s="89"/>
    </row>
    <row r="308" ht="15.75" customHeight="1">
      <c r="B308" s="89"/>
    </row>
    <row r="309" ht="15.75" customHeight="1">
      <c r="B309" s="89"/>
    </row>
    <row r="310" ht="15.75" customHeight="1">
      <c r="B310" s="89"/>
    </row>
    <row r="311" ht="15.75" customHeight="1">
      <c r="B311" s="89"/>
    </row>
    <row r="312" ht="15.75" customHeight="1">
      <c r="B312" s="89"/>
    </row>
    <row r="313" ht="15.75" customHeight="1">
      <c r="B313" s="89"/>
    </row>
    <row r="314" ht="15.75" customHeight="1">
      <c r="B314" s="89"/>
    </row>
    <row r="315" ht="15.75" customHeight="1">
      <c r="B315" s="89"/>
    </row>
    <row r="316" ht="15.75" customHeight="1">
      <c r="B316" s="89"/>
    </row>
    <row r="317" ht="15.75" customHeight="1">
      <c r="B317" s="89"/>
    </row>
    <row r="318" ht="15.75" customHeight="1">
      <c r="B318" s="89"/>
    </row>
    <row r="319" ht="15.75" customHeight="1">
      <c r="B319" s="89"/>
    </row>
    <row r="320" ht="15.75" customHeight="1">
      <c r="B320" s="89"/>
    </row>
    <row r="321" ht="15.75" customHeight="1">
      <c r="B321" s="89"/>
    </row>
    <row r="322" ht="15.75" customHeight="1">
      <c r="B322" s="89"/>
    </row>
    <row r="323" ht="15.75" customHeight="1">
      <c r="B323" s="89"/>
    </row>
    <row r="324" ht="15.75" customHeight="1">
      <c r="B324" s="89"/>
    </row>
    <row r="325" ht="15.75" customHeight="1">
      <c r="B325" s="89"/>
    </row>
    <row r="326" ht="15.75" customHeight="1">
      <c r="B326" s="89"/>
    </row>
    <row r="327" ht="15.75" customHeight="1">
      <c r="B327" s="89"/>
    </row>
    <row r="328" ht="15.75" customHeight="1">
      <c r="B328" s="89"/>
    </row>
    <row r="329" ht="15.75" customHeight="1">
      <c r="B329" s="89"/>
    </row>
    <row r="330" ht="15.75" customHeight="1">
      <c r="B330" s="89"/>
    </row>
    <row r="331" ht="15.75" customHeight="1">
      <c r="B331" s="89"/>
    </row>
    <row r="332" ht="15.75" customHeight="1">
      <c r="B332" s="89"/>
    </row>
    <row r="333" ht="15.75" customHeight="1">
      <c r="B333" s="89"/>
    </row>
    <row r="334" ht="15.75" customHeight="1">
      <c r="B334" s="89"/>
    </row>
    <row r="335" ht="15.75" customHeight="1">
      <c r="B335" s="89"/>
    </row>
    <row r="336" ht="15.75" customHeight="1">
      <c r="B336" s="89"/>
    </row>
    <row r="337" ht="15.75" customHeight="1">
      <c r="B337" s="89"/>
    </row>
    <row r="338" ht="15.75" customHeight="1">
      <c r="B338" s="89"/>
    </row>
    <row r="339" ht="15.75" customHeight="1">
      <c r="B339" s="89"/>
    </row>
    <row r="340" ht="15.75" customHeight="1">
      <c r="B340" s="89"/>
    </row>
    <row r="341" ht="15.75" customHeight="1">
      <c r="B341" s="89"/>
    </row>
    <row r="342" ht="15.75" customHeight="1">
      <c r="B342" s="89"/>
    </row>
    <row r="343" ht="15.75" customHeight="1">
      <c r="B343" s="89"/>
    </row>
    <row r="344" ht="15.75" customHeight="1">
      <c r="B344" s="89"/>
    </row>
    <row r="345" ht="15.75" customHeight="1">
      <c r="B345" s="89"/>
    </row>
    <row r="346" ht="15.75" customHeight="1">
      <c r="B346" s="89"/>
    </row>
    <row r="347" ht="15.75" customHeight="1">
      <c r="B347" s="89"/>
    </row>
    <row r="348" ht="15.75" customHeight="1">
      <c r="B348" s="89"/>
    </row>
    <row r="349" ht="15.75" customHeight="1">
      <c r="B349" s="89"/>
    </row>
    <row r="350" ht="15.75" customHeight="1">
      <c r="B350" s="89"/>
    </row>
    <row r="351" ht="15.75" customHeight="1">
      <c r="B351" s="89"/>
    </row>
    <row r="352" ht="15.75" customHeight="1">
      <c r="B352" s="89"/>
    </row>
    <row r="353" ht="15.75" customHeight="1">
      <c r="B353" s="89"/>
    </row>
    <row r="354" ht="15.75" customHeight="1">
      <c r="B354" s="89"/>
    </row>
    <row r="355" ht="15.75" customHeight="1">
      <c r="B355" s="89"/>
    </row>
    <row r="356" ht="15.75" customHeight="1">
      <c r="B356" s="89"/>
    </row>
    <row r="357" ht="15.75" customHeight="1">
      <c r="B357" s="89"/>
    </row>
    <row r="358" ht="15.75" customHeight="1">
      <c r="B358" s="89"/>
    </row>
    <row r="359" ht="15.75" customHeight="1">
      <c r="B359" s="89"/>
    </row>
    <row r="360" ht="15.75" customHeight="1">
      <c r="B360" s="89"/>
    </row>
    <row r="361" ht="15.75" customHeight="1">
      <c r="B361" s="89"/>
    </row>
    <row r="362" ht="15.75" customHeight="1">
      <c r="B362" s="89"/>
    </row>
    <row r="363" ht="15.75" customHeight="1">
      <c r="B363" s="89"/>
    </row>
    <row r="364" ht="15.75" customHeight="1">
      <c r="B364" s="89"/>
    </row>
    <row r="365" ht="15.75" customHeight="1">
      <c r="B365" s="89"/>
    </row>
    <row r="366" ht="15.75" customHeight="1">
      <c r="B366" s="89"/>
    </row>
    <row r="367" ht="15.75" customHeight="1">
      <c r="B367" s="89"/>
    </row>
    <row r="368" ht="15.75" customHeight="1">
      <c r="B368" s="89"/>
    </row>
    <row r="369" ht="15.75" customHeight="1">
      <c r="B369" s="89"/>
    </row>
    <row r="370" ht="15.75" customHeight="1">
      <c r="B370" s="89"/>
    </row>
    <row r="371" ht="15.75" customHeight="1">
      <c r="B371" s="89"/>
    </row>
    <row r="372" ht="15.75" customHeight="1">
      <c r="B372" s="89"/>
    </row>
    <row r="373" ht="15.75" customHeight="1">
      <c r="B373" s="89"/>
    </row>
    <row r="374" ht="15.75" customHeight="1">
      <c r="B374" s="89"/>
    </row>
    <row r="375" ht="15.75" customHeight="1">
      <c r="B375" s="89"/>
    </row>
    <row r="376" ht="15.75" customHeight="1">
      <c r="B376" s="89"/>
    </row>
    <row r="377" ht="15.75" customHeight="1">
      <c r="B377" s="89"/>
    </row>
    <row r="378" ht="15.75" customHeight="1">
      <c r="B378" s="89"/>
    </row>
    <row r="379" ht="15.75" customHeight="1">
      <c r="B379" s="89"/>
    </row>
    <row r="380" ht="15.75" customHeight="1">
      <c r="B380" s="89"/>
    </row>
    <row r="381" ht="15.75" customHeight="1">
      <c r="B381" s="89"/>
    </row>
    <row r="382" ht="15.75" customHeight="1">
      <c r="B382" s="89"/>
    </row>
    <row r="383" ht="15.75" customHeight="1">
      <c r="B383" s="89"/>
    </row>
    <row r="384" ht="15.75" customHeight="1">
      <c r="B384" s="89"/>
    </row>
    <row r="385" ht="15.75" customHeight="1">
      <c r="B385" s="89"/>
    </row>
    <row r="386" ht="15.75" customHeight="1">
      <c r="B386" s="89"/>
    </row>
    <row r="387" ht="15.75" customHeight="1">
      <c r="B387" s="89"/>
    </row>
    <row r="388" ht="15.75" customHeight="1">
      <c r="B388" s="89"/>
    </row>
    <row r="389" ht="15.75" customHeight="1">
      <c r="B389" s="89"/>
    </row>
    <row r="390" ht="15.75" customHeight="1">
      <c r="B390" s="89"/>
    </row>
    <row r="391" ht="15.75" customHeight="1">
      <c r="B391" s="89"/>
    </row>
    <row r="392" ht="15.75" customHeight="1">
      <c r="B392" s="89"/>
    </row>
    <row r="393" ht="15.75" customHeight="1">
      <c r="B393" s="89"/>
    </row>
    <row r="394" ht="15.75" customHeight="1">
      <c r="B394" s="89"/>
    </row>
    <row r="395" ht="15.75" customHeight="1">
      <c r="B395" s="89"/>
    </row>
    <row r="396" ht="15.75" customHeight="1">
      <c r="B396" s="89"/>
    </row>
    <row r="397" ht="15.75" customHeight="1">
      <c r="B397" s="89"/>
    </row>
    <row r="398" ht="15.75" customHeight="1">
      <c r="B398" s="89"/>
    </row>
    <row r="399" ht="15.75" customHeight="1">
      <c r="B399" s="89"/>
    </row>
    <row r="400" ht="15.75" customHeight="1">
      <c r="B400" s="89"/>
    </row>
    <row r="401" ht="15.75" customHeight="1">
      <c r="B401" s="89"/>
    </row>
    <row r="402" ht="15.75" customHeight="1">
      <c r="B402" s="89"/>
    </row>
    <row r="403" ht="15.75" customHeight="1">
      <c r="B403" s="89"/>
    </row>
    <row r="404" ht="15.75" customHeight="1">
      <c r="B404" s="89"/>
    </row>
    <row r="405" ht="15.75" customHeight="1">
      <c r="B405" s="89"/>
    </row>
    <row r="406" ht="15.75" customHeight="1">
      <c r="B406" s="89"/>
    </row>
    <row r="407" ht="15.75" customHeight="1">
      <c r="B407" s="89"/>
    </row>
    <row r="408" ht="15.75" customHeight="1">
      <c r="B408" s="89"/>
    </row>
    <row r="409" ht="15.75" customHeight="1">
      <c r="B409" s="89"/>
    </row>
    <row r="410" ht="15.75" customHeight="1">
      <c r="B410" s="89"/>
    </row>
    <row r="411" ht="15.75" customHeight="1">
      <c r="B411" s="89"/>
    </row>
    <row r="412" ht="15.75" customHeight="1">
      <c r="B412" s="89"/>
    </row>
    <row r="413" ht="15.75" customHeight="1">
      <c r="B413" s="89"/>
    </row>
    <row r="414" ht="15.75" customHeight="1">
      <c r="B414" s="89"/>
    </row>
    <row r="415" ht="15.75" customHeight="1">
      <c r="B415" s="89"/>
    </row>
    <row r="416" ht="15.75" customHeight="1">
      <c r="B416" s="89"/>
    </row>
    <row r="417" ht="15.75" customHeight="1">
      <c r="B417" s="89"/>
    </row>
    <row r="418" ht="15.75" customHeight="1">
      <c r="B418" s="89"/>
    </row>
    <row r="419" ht="15.75" customHeight="1">
      <c r="B419" s="89"/>
    </row>
    <row r="420" ht="15.75" customHeight="1">
      <c r="B420" s="89"/>
    </row>
    <row r="421" ht="15.75" customHeight="1">
      <c r="B421" s="89"/>
    </row>
    <row r="422" ht="15.75" customHeight="1">
      <c r="B422" s="89"/>
    </row>
    <row r="423" ht="15.75" customHeight="1">
      <c r="B423" s="89"/>
    </row>
    <row r="424" ht="15.75" customHeight="1">
      <c r="B424" s="89"/>
    </row>
    <row r="425" ht="15.75" customHeight="1">
      <c r="B425" s="89"/>
    </row>
    <row r="426" ht="15.75" customHeight="1">
      <c r="B426" s="89"/>
    </row>
    <row r="427" ht="15.75" customHeight="1">
      <c r="B427" s="89"/>
    </row>
    <row r="428" ht="15.75" customHeight="1">
      <c r="B428" s="89"/>
    </row>
    <row r="429" ht="15.75" customHeight="1">
      <c r="B429" s="89"/>
    </row>
    <row r="430" ht="15.75" customHeight="1">
      <c r="B430" s="89"/>
    </row>
    <row r="431" ht="15.75" customHeight="1">
      <c r="B431" s="89"/>
    </row>
    <row r="432" ht="15.75" customHeight="1">
      <c r="B432" s="89"/>
    </row>
    <row r="433" ht="15.75" customHeight="1">
      <c r="B433" s="89"/>
    </row>
    <row r="434" ht="15.75" customHeight="1">
      <c r="B434" s="89"/>
    </row>
    <row r="435" ht="15.75" customHeight="1">
      <c r="B435" s="89"/>
    </row>
    <row r="436" ht="15.75" customHeight="1">
      <c r="B436" s="89"/>
    </row>
    <row r="437" ht="15.75" customHeight="1">
      <c r="B437" s="89"/>
    </row>
    <row r="438" ht="15.75" customHeight="1">
      <c r="B438" s="89"/>
    </row>
    <row r="439" ht="15.75" customHeight="1">
      <c r="B439" s="89"/>
    </row>
    <row r="440" ht="15.75" customHeight="1">
      <c r="B440" s="89"/>
    </row>
    <row r="441" ht="15.75" customHeight="1">
      <c r="B441" s="89"/>
    </row>
    <row r="442" ht="15.75" customHeight="1">
      <c r="B442" s="89"/>
    </row>
    <row r="443" ht="15.75" customHeight="1">
      <c r="B443" s="89"/>
    </row>
    <row r="444" ht="15.75" customHeight="1">
      <c r="B444" s="89"/>
    </row>
    <row r="445" ht="15.75" customHeight="1">
      <c r="B445" s="89"/>
    </row>
    <row r="446" ht="15.75" customHeight="1">
      <c r="B446" s="89"/>
    </row>
    <row r="447" ht="15.75" customHeight="1">
      <c r="B447" s="89"/>
    </row>
    <row r="448" ht="15.75" customHeight="1">
      <c r="B448" s="89"/>
    </row>
    <row r="449" ht="15.75" customHeight="1">
      <c r="B449" s="89"/>
    </row>
    <row r="450" ht="15.75" customHeight="1">
      <c r="B450" s="89"/>
    </row>
    <row r="451" ht="15.75" customHeight="1">
      <c r="B451" s="89"/>
    </row>
    <row r="452" ht="15.75" customHeight="1">
      <c r="B452" s="89"/>
    </row>
    <row r="453" ht="15.75" customHeight="1">
      <c r="B453" s="89"/>
    </row>
    <row r="454" ht="15.75" customHeight="1">
      <c r="B454" s="89"/>
    </row>
    <row r="455" ht="15.75" customHeight="1">
      <c r="B455" s="89"/>
    </row>
    <row r="456" ht="15.75" customHeight="1">
      <c r="B456" s="89"/>
    </row>
    <row r="457" ht="15.75" customHeight="1">
      <c r="B457" s="89"/>
    </row>
    <row r="458" ht="15.75" customHeight="1">
      <c r="B458" s="89"/>
    </row>
    <row r="459" ht="15.75" customHeight="1">
      <c r="B459" s="89"/>
    </row>
    <row r="460" ht="15.75" customHeight="1">
      <c r="B460" s="89"/>
    </row>
    <row r="461" ht="15.75" customHeight="1">
      <c r="B461" s="89"/>
    </row>
    <row r="462" ht="15.75" customHeight="1">
      <c r="B462" s="89"/>
    </row>
    <row r="463" ht="15.75" customHeight="1">
      <c r="B463" s="89"/>
    </row>
    <row r="464" ht="15.75" customHeight="1">
      <c r="B464" s="89"/>
    </row>
    <row r="465" ht="15.75" customHeight="1">
      <c r="B465" s="89"/>
    </row>
    <row r="466" ht="15.75" customHeight="1">
      <c r="B466" s="89"/>
    </row>
    <row r="467" ht="15.75" customHeight="1">
      <c r="B467" s="89"/>
    </row>
    <row r="468" ht="15.75" customHeight="1">
      <c r="B468" s="89"/>
    </row>
    <row r="469" ht="15.75" customHeight="1">
      <c r="B469" s="89"/>
    </row>
    <row r="470" ht="15.75" customHeight="1">
      <c r="B470" s="89"/>
    </row>
    <row r="471" ht="15.75" customHeight="1">
      <c r="B471" s="89"/>
    </row>
    <row r="472" ht="15.75" customHeight="1">
      <c r="B472" s="89"/>
    </row>
    <row r="473" ht="15.75" customHeight="1">
      <c r="B473" s="89"/>
    </row>
    <row r="474" ht="15.75" customHeight="1">
      <c r="B474" s="89"/>
    </row>
    <row r="475" ht="15.75" customHeight="1">
      <c r="B475" s="89"/>
    </row>
    <row r="476" ht="15.75" customHeight="1">
      <c r="B476" s="89"/>
    </row>
    <row r="477" ht="15.75" customHeight="1">
      <c r="B477" s="89"/>
    </row>
    <row r="478" ht="15.75" customHeight="1">
      <c r="B478" s="89"/>
    </row>
    <row r="479" ht="15.75" customHeight="1">
      <c r="B479" s="89"/>
    </row>
    <row r="480" ht="15.75" customHeight="1">
      <c r="B480" s="89"/>
    </row>
    <row r="481" ht="15.75" customHeight="1">
      <c r="B481" s="89"/>
    </row>
    <row r="482" ht="15.75" customHeight="1">
      <c r="B482" s="89"/>
    </row>
    <row r="483" ht="15.75" customHeight="1">
      <c r="B483" s="89"/>
    </row>
    <row r="484" ht="15.75" customHeight="1">
      <c r="B484" s="89"/>
    </row>
    <row r="485" ht="15.75" customHeight="1">
      <c r="B485" s="89"/>
    </row>
    <row r="486" ht="15.75" customHeight="1">
      <c r="B486" s="89"/>
    </row>
    <row r="487" ht="15.75" customHeight="1">
      <c r="B487" s="89"/>
    </row>
    <row r="488" ht="15.75" customHeight="1">
      <c r="B488" s="89"/>
    </row>
    <row r="489" ht="15.75" customHeight="1">
      <c r="B489" s="89"/>
    </row>
    <row r="490" ht="15.75" customHeight="1">
      <c r="B490" s="89"/>
    </row>
    <row r="491" ht="15.75" customHeight="1">
      <c r="B491" s="89"/>
    </row>
    <row r="492" ht="15.75" customHeight="1">
      <c r="B492" s="89"/>
    </row>
    <row r="493" ht="15.75" customHeight="1">
      <c r="B493" s="89"/>
    </row>
    <row r="494" ht="15.75" customHeight="1">
      <c r="B494" s="89"/>
    </row>
    <row r="495" ht="15.75" customHeight="1">
      <c r="B495" s="89"/>
    </row>
    <row r="496" ht="15.75" customHeight="1">
      <c r="B496" s="89"/>
    </row>
    <row r="497" ht="15.75" customHeight="1">
      <c r="B497" s="89"/>
    </row>
    <row r="498" ht="15.75" customHeight="1">
      <c r="B498" s="89"/>
    </row>
    <row r="499" ht="15.75" customHeight="1">
      <c r="B499" s="89"/>
    </row>
    <row r="500" ht="15.75" customHeight="1">
      <c r="B500" s="89"/>
    </row>
    <row r="501" ht="15.75" customHeight="1">
      <c r="B501" s="89"/>
    </row>
    <row r="502" ht="15.75" customHeight="1">
      <c r="B502" s="89"/>
    </row>
    <row r="503" ht="15.75" customHeight="1">
      <c r="B503" s="89"/>
    </row>
    <row r="504" ht="15.75" customHeight="1">
      <c r="B504" s="89"/>
    </row>
    <row r="505" ht="15.75" customHeight="1">
      <c r="B505" s="89"/>
    </row>
    <row r="506" ht="15.75" customHeight="1">
      <c r="B506" s="89"/>
    </row>
    <row r="507" ht="15.75" customHeight="1">
      <c r="B507" s="89"/>
    </row>
    <row r="508" ht="15.75" customHeight="1">
      <c r="B508" s="89"/>
    </row>
    <row r="509" ht="15.75" customHeight="1">
      <c r="B509" s="89"/>
    </row>
    <row r="510" ht="15.75" customHeight="1">
      <c r="B510" s="89"/>
    </row>
    <row r="511" ht="15.75" customHeight="1">
      <c r="B511" s="89"/>
    </row>
    <row r="512" ht="15.75" customHeight="1">
      <c r="B512" s="89"/>
    </row>
    <row r="513" ht="15.75" customHeight="1">
      <c r="B513" s="89"/>
    </row>
    <row r="514" ht="15.75" customHeight="1">
      <c r="B514" s="89"/>
    </row>
    <row r="515" ht="15.75" customHeight="1">
      <c r="B515" s="89"/>
    </row>
    <row r="516" ht="15.75" customHeight="1">
      <c r="B516" s="89"/>
    </row>
    <row r="517" ht="15.75" customHeight="1">
      <c r="B517" s="89"/>
    </row>
    <row r="518" ht="15.75" customHeight="1">
      <c r="B518" s="89"/>
    </row>
    <row r="519" ht="15.75" customHeight="1">
      <c r="B519" s="89"/>
    </row>
    <row r="520" ht="15.75" customHeight="1">
      <c r="B520" s="89"/>
    </row>
    <row r="521" ht="15.75" customHeight="1">
      <c r="B521" s="89"/>
    </row>
    <row r="522" ht="15.75" customHeight="1">
      <c r="B522" s="89"/>
    </row>
    <row r="523" ht="15.75" customHeight="1">
      <c r="B523" s="89"/>
    </row>
    <row r="524" ht="15.75" customHeight="1">
      <c r="B524" s="89"/>
    </row>
    <row r="525" ht="15.75" customHeight="1">
      <c r="B525" s="89"/>
    </row>
    <row r="526" ht="15.75" customHeight="1">
      <c r="B526" s="89"/>
    </row>
    <row r="527" ht="15.75" customHeight="1">
      <c r="B527" s="89"/>
    </row>
    <row r="528" ht="15.75" customHeight="1">
      <c r="B528" s="89"/>
    </row>
    <row r="529" ht="15.75" customHeight="1">
      <c r="B529" s="89"/>
    </row>
    <row r="530" ht="15.75" customHeight="1">
      <c r="B530" s="89"/>
    </row>
    <row r="531" ht="15.75" customHeight="1">
      <c r="B531" s="89"/>
    </row>
    <row r="532" ht="15.75" customHeight="1">
      <c r="B532" s="89"/>
    </row>
    <row r="533" ht="15.75" customHeight="1">
      <c r="B533" s="89"/>
    </row>
    <row r="534" ht="15.75" customHeight="1">
      <c r="B534" s="89"/>
    </row>
    <row r="535" ht="15.75" customHeight="1">
      <c r="B535" s="89"/>
    </row>
    <row r="536" ht="15.75" customHeight="1">
      <c r="B536" s="89"/>
    </row>
    <row r="537" ht="15.75" customHeight="1">
      <c r="B537" s="89"/>
    </row>
    <row r="538" ht="15.75" customHeight="1">
      <c r="B538" s="89"/>
    </row>
    <row r="539" ht="15.75" customHeight="1">
      <c r="B539" s="89"/>
    </row>
    <row r="540" ht="15.75" customHeight="1">
      <c r="B540" s="89"/>
    </row>
    <row r="541" ht="15.75" customHeight="1">
      <c r="B541" s="89"/>
    </row>
    <row r="542" ht="15.75" customHeight="1">
      <c r="B542" s="89"/>
    </row>
    <row r="543" ht="15.75" customHeight="1">
      <c r="B543" s="89"/>
    </row>
    <row r="544" ht="15.75" customHeight="1">
      <c r="B544" s="89"/>
    </row>
    <row r="545" ht="15.75" customHeight="1">
      <c r="B545" s="89"/>
    </row>
    <row r="546" ht="15.75" customHeight="1">
      <c r="B546" s="89"/>
    </row>
    <row r="547" ht="15.75" customHeight="1">
      <c r="B547" s="89"/>
    </row>
    <row r="548" ht="15.75" customHeight="1">
      <c r="B548" s="89"/>
    </row>
    <row r="549" ht="15.75" customHeight="1">
      <c r="B549" s="89"/>
    </row>
    <row r="550" ht="15.75" customHeight="1">
      <c r="B550" s="89"/>
    </row>
    <row r="551" ht="15.75" customHeight="1">
      <c r="B551" s="89"/>
    </row>
    <row r="552" ht="15.75" customHeight="1">
      <c r="B552" s="89"/>
    </row>
    <row r="553" ht="15.75" customHeight="1">
      <c r="B553" s="89"/>
    </row>
    <row r="554" ht="15.75" customHeight="1">
      <c r="B554" s="89"/>
    </row>
    <row r="555" ht="15.75" customHeight="1">
      <c r="B555" s="89"/>
    </row>
    <row r="556" ht="15.75" customHeight="1">
      <c r="B556" s="89"/>
    </row>
    <row r="557" ht="15.75" customHeight="1">
      <c r="B557" s="89"/>
    </row>
    <row r="558" ht="15.75" customHeight="1">
      <c r="B558" s="89"/>
    </row>
    <row r="559" ht="15.75" customHeight="1">
      <c r="B559" s="89"/>
    </row>
    <row r="560" ht="15.75" customHeight="1">
      <c r="B560" s="89"/>
    </row>
    <row r="561" ht="15.75" customHeight="1">
      <c r="B561" s="89"/>
    </row>
    <row r="562" ht="15.75" customHeight="1">
      <c r="B562" s="89"/>
    </row>
    <row r="563" ht="15.75" customHeight="1">
      <c r="B563" s="89"/>
    </row>
    <row r="564" ht="15.75" customHeight="1">
      <c r="B564" s="89"/>
    </row>
    <row r="565" ht="15.75" customHeight="1">
      <c r="B565" s="89"/>
    </row>
    <row r="566" ht="15.75" customHeight="1">
      <c r="B566" s="89"/>
    </row>
    <row r="567" ht="15.75" customHeight="1">
      <c r="B567" s="89"/>
    </row>
    <row r="568" ht="15.75" customHeight="1">
      <c r="B568" s="89"/>
    </row>
    <row r="569" ht="15.75" customHeight="1">
      <c r="B569" s="89"/>
    </row>
    <row r="570" ht="15.75" customHeight="1">
      <c r="B570" s="89"/>
    </row>
    <row r="571" ht="15.75" customHeight="1">
      <c r="B571" s="89"/>
    </row>
    <row r="572" ht="15.75" customHeight="1">
      <c r="B572" s="89"/>
    </row>
    <row r="573" ht="15.75" customHeight="1">
      <c r="B573" s="89"/>
    </row>
    <row r="574" ht="15.75" customHeight="1">
      <c r="B574" s="89"/>
    </row>
    <row r="575" ht="15.75" customHeight="1">
      <c r="B575" s="89"/>
    </row>
    <row r="576" ht="15.75" customHeight="1">
      <c r="B576" s="89"/>
    </row>
    <row r="577" ht="15.75" customHeight="1">
      <c r="B577" s="89"/>
    </row>
    <row r="578" ht="15.75" customHeight="1">
      <c r="B578" s="89"/>
    </row>
    <row r="579" ht="15.75" customHeight="1">
      <c r="B579" s="89"/>
    </row>
    <row r="580" ht="15.75" customHeight="1">
      <c r="B580" s="89"/>
    </row>
    <row r="581" ht="15.75" customHeight="1">
      <c r="B581" s="89"/>
    </row>
    <row r="582" ht="15.75" customHeight="1">
      <c r="B582" s="89"/>
    </row>
    <row r="583" ht="15.75" customHeight="1">
      <c r="B583" s="89"/>
    </row>
    <row r="584" ht="15.75" customHeight="1">
      <c r="B584" s="89"/>
    </row>
    <row r="585" ht="15.75" customHeight="1">
      <c r="B585" s="89"/>
    </row>
    <row r="586" ht="15.75" customHeight="1">
      <c r="B586" s="89"/>
    </row>
    <row r="587" ht="15.75" customHeight="1">
      <c r="B587" s="89"/>
    </row>
    <row r="588" ht="15.75" customHeight="1">
      <c r="B588" s="89"/>
    </row>
    <row r="589" ht="15.75" customHeight="1">
      <c r="B589" s="89"/>
    </row>
    <row r="590" ht="15.75" customHeight="1">
      <c r="B590" s="89"/>
    </row>
    <row r="591" ht="15.75" customHeight="1">
      <c r="B591" s="89"/>
    </row>
    <row r="592" ht="15.75" customHeight="1">
      <c r="B592" s="89"/>
    </row>
    <row r="593" ht="15.75" customHeight="1">
      <c r="B593" s="89"/>
    </row>
    <row r="594" ht="15.75" customHeight="1">
      <c r="B594" s="89"/>
    </row>
    <row r="595" ht="15.75" customHeight="1">
      <c r="B595" s="89"/>
    </row>
    <row r="596" ht="15.75" customHeight="1">
      <c r="B596" s="89"/>
    </row>
    <row r="597" ht="15.75" customHeight="1">
      <c r="B597" s="89"/>
    </row>
    <row r="598" ht="15.75" customHeight="1">
      <c r="B598" s="89"/>
    </row>
    <row r="599" ht="15.75" customHeight="1">
      <c r="B599" s="89"/>
    </row>
    <row r="600" ht="15.75" customHeight="1">
      <c r="B600" s="89"/>
    </row>
    <row r="601" ht="15.75" customHeight="1">
      <c r="B601" s="89"/>
    </row>
    <row r="602" ht="15.75" customHeight="1">
      <c r="B602" s="89"/>
    </row>
    <row r="603" ht="15.75" customHeight="1">
      <c r="B603" s="89"/>
    </row>
    <row r="604" ht="15.75" customHeight="1">
      <c r="B604" s="89"/>
    </row>
    <row r="605" ht="15.75" customHeight="1">
      <c r="B605" s="89"/>
    </row>
    <row r="606" ht="15.75" customHeight="1">
      <c r="B606" s="89"/>
    </row>
    <row r="607" ht="15.75" customHeight="1">
      <c r="B607" s="89"/>
    </row>
    <row r="608" ht="15.75" customHeight="1">
      <c r="B608" s="89"/>
    </row>
    <row r="609" ht="15.75" customHeight="1">
      <c r="B609" s="89"/>
    </row>
    <row r="610" ht="15.75" customHeight="1">
      <c r="B610" s="89"/>
    </row>
    <row r="611" ht="15.75" customHeight="1">
      <c r="B611" s="89"/>
    </row>
    <row r="612" ht="15.75" customHeight="1">
      <c r="B612" s="89"/>
    </row>
    <row r="613" ht="15.75" customHeight="1">
      <c r="B613" s="89"/>
    </row>
    <row r="614" ht="15.75" customHeight="1">
      <c r="B614" s="89"/>
    </row>
    <row r="615" ht="15.75" customHeight="1">
      <c r="B615" s="89"/>
    </row>
    <row r="616" ht="15.75" customHeight="1">
      <c r="B616" s="89"/>
    </row>
    <row r="617" ht="15.75" customHeight="1">
      <c r="B617" s="89"/>
    </row>
    <row r="618" ht="15.75" customHeight="1">
      <c r="B618" s="89"/>
    </row>
    <row r="619" ht="15.75" customHeight="1">
      <c r="B619" s="89"/>
    </row>
    <row r="620" ht="15.75" customHeight="1">
      <c r="B620" s="89"/>
    </row>
    <row r="621" ht="15.75" customHeight="1">
      <c r="B621" s="89"/>
    </row>
    <row r="622" ht="15.75" customHeight="1">
      <c r="B622" s="89"/>
    </row>
    <row r="623" ht="15.75" customHeight="1">
      <c r="B623" s="89"/>
    </row>
    <row r="624" ht="15.75" customHeight="1">
      <c r="B624" s="89"/>
    </row>
    <row r="625" ht="15.75" customHeight="1">
      <c r="B625" s="89"/>
    </row>
    <row r="626" ht="15.75" customHeight="1">
      <c r="B626" s="89"/>
    </row>
    <row r="627" ht="15.75" customHeight="1">
      <c r="B627" s="89"/>
    </row>
    <row r="628" ht="15.75" customHeight="1">
      <c r="B628" s="89"/>
    </row>
    <row r="629" ht="15.75" customHeight="1">
      <c r="B629" s="89"/>
    </row>
    <row r="630" ht="15.75" customHeight="1">
      <c r="B630" s="89"/>
    </row>
    <row r="631" ht="15.75" customHeight="1">
      <c r="B631" s="89"/>
    </row>
    <row r="632" ht="15.75" customHeight="1">
      <c r="B632" s="89"/>
    </row>
    <row r="633" ht="15.75" customHeight="1">
      <c r="B633" s="89"/>
    </row>
    <row r="634" ht="15.75" customHeight="1">
      <c r="B634" s="89"/>
    </row>
    <row r="635" ht="15.75" customHeight="1">
      <c r="B635" s="89"/>
    </row>
    <row r="636" ht="15.75" customHeight="1">
      <c r="B636" s="89"/>
    </row>
    <row r="637" ht="15.75" customHeight="1">
      <c r="B637" s="89"/>
    </row>
    <row r="638" ht="15.75" customHeight="1">
      <c r="B638" s="89"/>
    </row>
    <row r="639" ht="15.75" customHeight="1">
      <c r="B639" s="89"/>
    </row>
    <row r="640" ht="15.75" customHeight="1">
      <c r="B640" s="89"/>
    </row>
    <row r="641" ht="15.75" customHeight="1">
      <c r="B641" s="89"/>
    </row>
    <row r="642" ht="15.75" customHeight="1">
      <c r="B642" s="89"/>
    </row>
    <row r="643" ht="15.75" customHeight="1">
      <c r="B643" s="89"/>
    </row>
    <row r="644" ht="15.75" customHeight="1">
      <c r="B644" s="89"/>
    </row>
    <row r="645" ht="15.75" customHeight="1">
      <c r="B645" s="89"/>
    </row>
    <row r="646" ht="15.75" customHeight="1">
      <c r="B646" s="89"/>
    </row>
    <row r="647" ht="15.75" customHeight="1">
      <c r="B647" s="89"/>
    </row>
    <row r="648" ht="15.75" customHeight="1">
      <c r="B648" s="89"/>
    </row>
    <row r="649" ht="15.75" customHeight="1">
      <c r="B649" s="89"/>
    </row>
    <row r="650" ht="15.75" customHeight="1">
      <c r="B650" s="89"/>
    </row>
    <row r="651" ht="15.75" customHeight="1">
      <c r="B651" s="89"/>
    </row>
    <row r="652" ht="15.75" customHeight="1">
      <c r="B652" s="89"/>
    </row>
    <row r="653" ht="15.75" customHeight="1">
      <c r="B653" s="89"/>
    </row>
    <row r="654" ht="15.75" customHeight="1">
      <c r="B654" s="89"/>
    </row>
    <row r="655" ht="15.75" customHeight="1">
      <c r="B655" s="89"/>
    </row>
    <row r="656" ht="15.75" customHeight="1">
      <c r="B656" s="89"/>
    </row>
    <row r="657" ht="15.75" customHeight="1">
      <c r="B657" s="89"/>
    </row>
    <row r="658" ht="15.75" customHeight="1">
      <c r="B658" s="89"/>
    </row>
    <row r="659" ht="15.75" customHeight="1">
      <c r="B659" s="89"/>
    </row>
    <row r="660" ht="15.75" customHeight="1">
      <c r="B660" s="89"/>
    </row>
    <row r="661" ht="15.75" customHeight="1">
      <c r="B661" s="89"/>
    </row>
    <row r="662" ht="15.75" customHeight="1">
      <c r="B662" s="89"/>
    </row>
    <row r="663" ht="15.75" customHeight="1">
      <c r="B663" s="89"/>
    </row>
    <row r="664" ht="15.75" customHeight="1">
      <c r="B664" s="89"/>
    </row>
    <row r="665" ht="15.75" customHeight="1">
      <c r="B665" s="89"/>
    </row>
    <row r="666" ht="15.75" customHeight="1">
      <c r="B666" s="89"/>
    </row>
    <row r="667" ht="15.75" customHeight="1">
      <c r="B667" s="89"/>
    </row>
    <row r="668" ht="15.75" customHeight="1">
      <c r="B668" s="89"/>
    </row>
    <row r="669" ht="15.75" customHeight="1">
      <c r="B669" s="89"/>
    </row>
    <row r="670" ht="15.75" customHeight="1">
      <c r="B670" s="89"/>
    </row>
    <row r="671" ht="15.75" customHeight="1">
      <c r="B671" s="89"/>
    </row>
    <row r="672" ht="15.75" customHeight="1">
      <c r="B672" s="89"/>
    </row>
    <row r="673" ht="15.75" customHeight="1">
      <c r="B673" s="89"/>
    </row>
    <row r="674" ht="15.75" customHeight="1">
      <c r="B674" s="89"/>
    </row>
    <row r="675" ht="15.75" customHeight="1">
      <c r="B675" s="89"/>
    </row>
    <row r="676" ht="15.75" customHeight="1">
      <c r="B676" s="89"/>
    </row>
    <row r="677" ht="15.75" customHeight="1">
      <c r="B677" s="89"/>
    </row>
    <row r="678" ht="15.75" customHeight="1">
      <c r="B678" s="89"/>
    </row>
    <row r="679" ht="15.75" customHeight="1">
      <c r="B679" s="89"/>
    </row>
    <row r="680" ht="15.75" customHeight="1">
      <c r="B680" s="89"/>
    </row>
    <row r="681" ht="15.75" customHeight="1">
      <c r="B681" s="89"/>
    </row>
    <row r="682" ht="15.75" customHeight="1">
      <c r="B682" s="89"/>
    </row>
    <row r="683" ht="15.75" customHeight="1">
      <c r="B683" s="89"/>
    </row>
    <row r="684" ht="15.75" customHeight="1">
      <c r="B684" s="89"/>
    </row>
    <row r="685" ht="15.75" customHeight="1">
      <c r="B685" s="89"/>
    </row>
    <row r="686" ht="15.75" customHeight="1">
      <c r="B686" s="89"/>
    </row>
    <row r="687" ht="15.75" customHeight="1">
      <c r="B687" s="89"/>
    </row>
    <row r="688" ht="15.75" customHeight="1">
      <c r="B688" s="89"/>
    </row>
    <row r="689" ht="15.75" customHeight="1">
      <c r="B689" s="89"/>
    </row>
    <row r="690" ht="15.75" customHeight="1">
      <c r="B690" s="89"/>
    </row>
    <row r="691" ht="15.75" customHeight="1">
      <c r="B691" s="89"/>
    </row>
    <row r="692" ht="15.75" customHeight="1">
      <c r="B692" s="89"/>
    </row>
    <row r="693" ht="15.75" customHeight="1">
      <c r="B693" s="89"/>
    </row>
    <row r="694" ht="15.75" customHeight="1">
      <c r="B694" s="89"/>
    </row>
    <row r="695" ht="15.75" customHeight="1">
      <c r="B695" s="89"/>
    </row>
    <row r="696" ht="15.75" customHeight="1">
      <c r="B696" s="89"/>
    </row>
    <row r="697" ht="15.75" customHeight="1">
      <c r="B697" s="89"/>
    </row>
    <row r="698" ht="15.75" customHeight="1">
      <c r="B698" s="89"/>
    </row>
    <row r="699" ht="15.75" customHeight="1">
      <c r="B699" s="89"/>
    </row>
    <row r="700" ht="15.75" customHeight="1">
      <c r="B700" s="89"/>
    </row>
    <row r="701" ht="15.75" customHeight="1">
      <c r="B701" s="89"/>
    </row>
    <row r="702" ht="15.75" customHeight="1">
      <c r="B702" s="89"/>
    </row>
    <row r="703" ht="15.75" customHeight="1">
      <c r="B703" s="89"/>
    </row>
    <row r="704" ht="15.75" customHeight="1">
      <c r="B704" s="89"/>
    </row>
    <row r="705" ht="15.75" customHeight="1">
      <c r="B705" s="89"/>
    </row>
    <row r="706" ht="15.75" customHeight="1">
      <c r="B706" s="89"/>
    </row>
    <row r="707" ht="15.75" customHeight="1">
      <c r="B707" s="89"/>
    </row>
    <row r="708" ht="15.75" customHeight="1">
      <c r="B708" s="89"/>
    </row>
    <row r="709" ht="15.75" customHeight="1">
      <c r="B709" s="89"/>
    </row>
    <row r="710" ht="15.75" customHeight="1">
      <c r="B710" s="89"/>
    </row>
    <row r="711" ht="15.75" customHeight="1">
      <c r="B711" s="89"/>
    </row>
    <row r="712" ht="15.75" customHeight="1">
      <c r="B712" s="89"/>
    </row>
    <row r="713" ht="15.75" customHeight="1">
      <c r="B713" s="89"/>
    </row>
    <row r="714" ht="15.75" customHeight="1">
      <c r="B714" s="89"/>
    </row>
    <row r="715" ht="15.75" customHeight="1">
      <c r="B715" s="89"/>
    </row>
    <row r="716" ht="15.75" customHeight="1">
      <c r="B716" s="89"/>
    </row>
    <row r="717" ht="15.75" customHeight="1">
      <c r="B717" s="89"/>
    </row>
    <row r="718" ht="15.75" customHeight="1">
      <c r="B718" s="89"/>
    </row>
    <row r="719" ht="15.75" customHeight="1">
      <c r="B719" s="89"/>
    </row>
    <row r="720" ht="15.75" customHeight="1">
      <c r="B720" s="89"/>
    </row>
    <row r="721" ht="15.75" customHeight="1">
      <c r="B721" s="89"/>
    </row>
    <row r="722" ht="15.75" customHeight="1">
      <c r="B722" s="89"/>
    </row>
    <row r="723" ht="15.75" customHeight="1">
      <c r="B723" s="89"/>
    </row>
    <row r="724" ht="15.75" customHeight="1">
      <c r="B724" s="89"/>
    </row>
    <row r="725" ht="15.75" customHeight="1">
      <c r="B725" s="89"/>
    </row>
    <row r="726" ht="15.75" customHeight="1">
      <c r="B726" s="89"/>
    </row>
    <row r="727" ht="15.75" customHeight="1">
      <c r="B727" s="89"/>
    </row>
    <row r="728" ht="15.75" customHeight="1">
      <c r="B728" s="89"/>
    </row>
    <row r="729" ht="15.75" customHeight="1">
      <c r="B729" s="89"/>
    </row>
    <row r="730" ht="15.75" customHeight="1">
      <c r="B730" s="89"/>
    </row>
    <row r="731" ht="15.75" customHeight="1">
      <c r="B731" s="89"/>
    </row>
    <row r="732" ht="15.75" customHeight="1">
      <c r="B732" s="89"/>
    </row>
    <row r="733" ht="15.75" customHeight="1">
      <c r="B733" s="89"/>
    </row>
    <row r="734" ht="15.75" customHeight="1">
      <c r="B734" s="89"/>
    </row>
    <row r="735" ht="15.75" customHeight="1">
      <c r="B735" s="89"/>
    </row>
    <row r="736" ht="15.75" customHeight="1">
      <c r="B736" s="89"/>
    </row>
    <row r="737" ht="15.75" customHeight="1">
      <c r="B737" s="89"/>
    </row>
    <row r="738" ht="15.75" customHeight="1">
      <c r="B738" s="89"/>
    </row>
    <row r="739" ht="15.75" customHeight="1">
      <c r="B739" s="89"/>
    </row>
    <row r="740" ht="15.75" customHeight="1">
      <c r="B740" s="89"/>
    </row>
    <row r="741" ht="15.75" customHeight="1">
      <c r="B741" s="89"/>
    </row>
    <row r="742" ht="15.75" customHeight="1">
      <c r="B742" s="89"/>
    </row>
    <row r="743" ht="15.75" customHeight="1">
      <c r="B743" s="89"/>
    </row>
    <row r="744" ht="15.75" customHeight="1">
      <c r="B744" s="89"/>
    </row>
    <row r="745" ht="15.75" customHeight="1">
      <c r="B745" s="89"/>
    </row>
    <row r="746" ht="15.75" customHeight="1">
      <c r="B746" s="89"/>
    </row>
    <row r="747" ht="15.75" customHeight="1">
      <c r="B747" s="89"/>
    </row>
    <row r="748" ht="15.75" customHeight="1">
      <c r="B748" s="89"/>
    </row>
    <row r="749" ht="15.75" customHeight="1">
      <c r="B749" s="89"/>
    </row>
    <row r="750" ht="15.75" customHeight="1">
      <c r="B750" s="89"/>
    </row>
    <row r="751" ht="15.75" customHeight="1">
      <c r="B751" s="89"/>
    </row>
    <row r="752" ht="15.75" customHeight="1">
      <c r="B752" s="89"/>
    </row>
    <row r="753" ht="15.75" customHeight="1">
      <c r="B753" s="89"/>
    </row>
    <row r="754" ht="15.75" customHeight="1">
      <c r="B754" s="89"/>
    </row>
    <row r="755" ht="15.75" customHeight="1">
      <c r="B755" s="89"/>
    </row>
    <row r="756" ht="15.75" customHeight="1">
      <c r="B756" s="89"/>
    </row>
    <row r="757" ht="15.75" customHeight="1">
      <c r="B757" s="89"/>
    </row>
    <row r="758" ht="15.75" customHeight="1">
      <c r="B758" s="89"/>
    </row>
    <row r="759" ht="15.75" customHeight="1">
      <c r="B759" s="89"/>
    </row>
    <row r="760" ht="15.75" customHeight="1">
      <c r="B760" s="89"/>
    </row>
    <row r="761" ht="15.75" customHeight="1">
      <c r="B761" s="89"/>
    </row>
    <row r="762" ht="15.75" customHeight="1">
      <c r="B762" s="89"/>
    </row>
    <row r="763" ht="15.75" customHeight="1">
      <c r="B763" s="89"/>
    </row>
    <row r="764" ht="15.75" customHeight="1">
      <c r="B764" s="89"/>
    </row>
    <row r="765" ht="15.75" customHeight="1">
      <c r="B765" s="89"/>
    </row>
    <row r="766" ht="15.75" customHeight="1">
      <c r="B766" s="89"/>
    </row>
    <row r="767" ht="15.75" customHeight="1">
      <c r="B767" s="89"/>
    </row>
    <row r="768" ht="15.75" customHeight="1">
      <c r="B768" s="89"/>
    </row>
    <row r="769" ht="15.75" customHeight="1">
      <c r="B769" s="89"/>
    </row>
    <row r="770" ht="15.75" customHeight="1">
      <c r="B770" s="89"/>
    </row>
    <row r="771" ht="15.75" customHeight="1">
      <c r="B771" s="89"/>
    </row>
    <row r="772" ht="15.75" customHeight="1">
      <c r="B772" s="89"/>
    </row>
    <row r="773" ht="15.75" customHeight="1">
      <c r="B773" s="89"/>
    </row>
    <row r="774" ht="15.75" customHeight="1">
      <c r="B774" s="89"/>
    </row>
    <row r="775" ht="15.75" customHeight="1">
      <c r="B775" s="89"/>
    </row>
    <row r="776" ht="15.75" customHeight="1">
      <c r="B776" s="89"/>
    </row>
    <row r="777" ht="15.75" customHeight="1">
      <c r="B777" s="89"/>
    </row>
    <row r="778" ht="15.75" customHeight="1">
      <c r="B778" s="89"/>
    </row>
    <row r="779" ht="15.75" customHeight="1">
      <c r="B779" s="89"/>
    </row>
    <row r="780" ht="15.75" customHeight="1">
      <c r="B780" s="89"/>
    </row>
    <row r="781" ht="15.75" customHeight="1">
      <c r="B781" s="89"/>
    </row>
    <row r="782" ht="15.75" customHeight="1">
      <c r="B782" s="89"/>
    </row>
    <row r="783" ht="15.75" customHeight="1">
      <c r="B783" s="89"/>
    </row>
    <row r="784" ht="15.75" customHeight="1">
      <c r="B784" s="89"/>
    </row>
    <row r="785" ht="15.75" customHeight="1">
      <c r="B785" s="89"/>
    </row>
    <row r="786" ht="15.75" customHeight="1">
      <c r="B786" s="89"/>
    </row>
    <row r="787" ht="15.75" customHeight="1">
      <c r="B787" s="89"/>
    </row>
    <row r="788" ht="15.75" customHeight="1">
      <c r="B788" s="89"/>
    </row>
    <row r="789" ht="15.75" customHeight="1">
      <c r="B789" s="89"/>
    </row>
    <row r="790" ht="15.75" customHeight="1">
      <c r="B790" s="89"/>
    </row>
    <row r="791" ht="15.75" customHeight="1">
      <c r="B791" s="89"/>
    </row>
    <row r="792" ht="15.75" customHeight="1">
      <c r="B792" s="89"/>
    </row>
    <row r="793" ht="15.75" customHeight="1">
      <c r="B793" s="89"/>
    </row>
    <row r="794" ht="15.75" customHeight="1">
      <c r="B794" s="89"/>
    </row>
    <row r="795" ht="15.75" customHeight="1">
      <c r="B795" s="89"/>
    </row>
    <row r="796" ht="15.75" customHeight="1">
      <c r="B796" s="89"/>
    </row>
    <row r="797" ht="15.75" customHeight="1">
      <c r="B797" s="89"/>
    </row>
    <row r="798" ht="15.75" customHeight="1">
      <c r="B798" s="89"/>
    </row>
    <row r="799" ht="15.75" customHeight="1">
      <c r="B799" s="89"/>
    </row>
    <row r="800" ht="15.75" customHeight="1">
      <c r="B800" s="89"/>
    </row>
    <row r="801" ht="15.75" customHeight="1">
      <c r="B801" s="89"/>
    </row>
    <row r="802" ht="15.75" customHeight="1">
      <c r="B802" s="89"/>
    </row>
    <row r="803" ht="15.75" customHeight="1">
      <c r="B803" s="89"/>
    </row>
    <row r="804" ht="15.75" customHeight="1">
      <c r="B804" s="89"/>
    </row>
    <row r="805" ht="15.75" customHeight="1">
      <c r="B805" s="89"/>
    </row>
    <row r="806" ht="15.75" customHeight="1">
      <c r="B806" s="89"/>
    </row>
    <row r="807" ht="15.75" customHeight="1">
      <c r="B807" s="89"/>
    </row>
    <row r="808" ht="15.75" customHeight="1">
      <c r="B808" s="89"/>
    </row>
    <row r="809" ht="15.75" customHeight="1">
      <c r="B809" s="89"/>
    </row>
    <row r="810" ht="15.75" customHeight="1">
      <c r="B810" s="89"/>
    </row>
    <row r="811" ht="15.75" customHeight="1">
      <c r="B811" s="89"/>
    </row>
    <row r="812" ht="15.75" customHeight="1">
      <c r="B812" s="89"/>
    </row>
    <row r="813" ht="15.75" customHeight="1">
      <c r="B813" s="89"/>
    </row>
    <row r="814" ht="15.75" customHeight="1">
      <c r="B814" s="89"/>
    </row>
    <row r="815" ht="15.75" customHeight="1">
      <c r="B815" s="89"/>
    </row>
    <row r="816" ht="15.75" customHeight="1">
      <c r="B816" s="89"/>
    </row>
    <row r="817" ht="15.75" customHeight="1">
      <c r="B817" s="89"/>
    </row>
    <row r="818" ht="15.75" customHeight="1">
      <c r="B818" s="89"/>
    </row>
    <row r="819" ht="15.75" customHeight="1">
      <c r="B819" s="89"/>
    </row>
    <row r="820" ht="15.75" customHeight="1">
      <c r="B820" s="89"/>
    </row>
    <row r="821" ht="15.75" customHeight="1">
      <c r="B821" s="89"/>
    </row>
    <row r="822" ht="15.75" customHeight="1">
      <c r="B822" s="89"/>
    </row>
    <row r="823" ht="15.75" customHeight="1">
      <c r="B823" s="89"/>
    </row>
    <row r="824" ht="15.75" customHeight="1">
      <c r="B824" s="89"/>
    </row>
    <row r="825" ht="15.75" customHeight="1">
      <c r="B825" s="89"/>
    </row>
    <row r="826" ht="15.75" customHeight="1">
      <c r="B826" s="89"/>
    </row>
    <row r="827" ht="15.75" customHeight="1">
      <c r="B827" s="89"/>
    </row>
    <row r="828" ht="15.75" customHeight="1">
      <c r="B828" s="89"/>
    </row>
    <row r="829" ht="15.75" customHeight="1">
      <c r="B829" s="89"/>
    </row>
    <row r="830" ht="15.75" customHeight="1">
      <c r="B830" s="89"/>
    </row>
    <row r="831" ht="15.75" customHeight="1">
      <c r="B831" s="89"/>
    </row>
    <row r="832" ht="15.75" customHeight="1">
      <c r="B832" s="89"/>
    </row>
    <row r="833" ht="15.75" customHeight="1">
      <c r="B833" s="89"/>
    </row>
    <row r="834" ht="15.75" customHeight="1">
      <c r="B834" s="89"/>
    </row>
    <row r="835" ht="15.75" customHeight="1">
      <c r="B835" s="89"/>
    </row>
    <row r="836" ht="15.75" customHeight="1">
      <c r="B836" s="89"/>
    </row>
    <row r="837" ht="15.75" customHeight="1">
      <c r="B837" s="89"/>
    </row>
    <row r="838" ht="15.75" customHeight="1">
      <c r="B838" s="89"/>
    </row>
    <row r="839" ht="15.75" customHeight="1">
      <c r="B839" s="89"/>
    </row>
    <row r="840" ht="15.75" customHeight="1">
      <c r="B840" s="89"/>
    </row>
    <row r="841" ht="15.75" customHeight="1">
      <c r="B841" s="89"/>
    </row>
    <row r="842" ht="15.75" customHeight="1">
      <c r="B842" s="89"/>
    </row>
    <row r="843" ht="15.75" customHeight="1">
      <c r="B843" s="89"/>
    </row>
    <row r="844" ht="15.75" customHeight="1">
      <c r="B844" s="89"/>
    </row>
    <row r="845" ht="15.75" customHeight="1">
      <c r="B845" s="89"/>
    </row>
    <row r="846" ht="15.75" customHeight="1">
      <c r="B846" s="89"/>
    </row>
    <row r="847" ht="15.75" customHeight="1">
      <c r="B847" s="89"/>
    </row>
    <row r="848" ht="15.75" customHeight="1">
      <c r="B848" s="89"/>
    </row>
    <row r="849" ht="15.75" customHeight="1">
      <c r="B849" s="89"/>
    </row>
    <row r="850" ht="15.75" customHeight="1">
      <c r="B850" s="89"/>
    </row>
    <row r="851" ht="15.75" customHeight="1">
      <c r="B851" s="89"/>
    </row>
    <row r="852" ht="15.75" customHeight="1">
      <c r="B852" s="89"/>
    </row>
    <row r="853" ht="15.75" customHeight="1">
      <c r="B853" s="89"/>
    </row>
    <row r="854" ht="15.75" customHeight="1">
      <c r="B854" s="89"/>
    </row>
    <row r="855" ht="15.75" customHeight="1">
      <c r="B855" s="89"/>
    </row>
    <row r="856" ht="15.75" customHeight="1">
      <c r="B856" s="89"/>
    </row>
    <row r="857" ht="15.75" customHeight="1">
      <c r="B857" s="89"/>
    </row>
    <row r="858" ht="15.75" customHeight="1">
      <c r="B858" s="89"/>
    </row>
    <row r="859" ht="15.75" customHeight="1">
      <c r="B859" s="89"/>
    </row>
    <row r="860" ht="15.75" customHeight="1">
      <c r="B860" s="89"/>
    </row>
    <row r="861" ht="15.75" customHeight="1">
      <c r="B861" s="89"/>
    </row>
    <row r="862" ht="15.75" customHeight="1">
      <c r="B862" s="89"/>
    </row>
    <row r="863" ht="15.75" customHeight="1">
      <c r="B863" s="89"/>
    </row>
    <row r="864" ht="15.75" customHeight="1">
      <c r="B864" s="89"/>
    </row>
    <row r="865" ht="15.75" customHeight="1">
      <c r="B865" s="89"/>
    </row>
    <row r="866" ht="15.75" customHeight="1">
      <c r="B866" s="89"/>
    </row>
    <row r="867" ht="15.75" customHeight="1">
      <c r="B867" s="89"/>
    </row>
    <row r="868" ht="15.75" customHeight="1">
      <c r="B868" s="89"/>
    </row>
    <row r="869" ht="15.75" customHeight="1">
      <c r="B869" s="89"/>
    </row>
    <row r="870" ht="15.75" customHeight="1">
      <c r="B870" s="89"/>
    </row>
    <row r="871" ht="15.75" customHeight="1">
      <c r="B871" s="89"/>
    </row>
    <row r="872" ht="15.75" customHeight="1">
      <c r="B872" s="89"/>
    </row>
    <row r="873" ht="15.75" customHeight="1">
      <c r="B873" s="89"/>
    </row>
    <row r="874" ht="15.75" customHeight="1">
      <c r="B874" s="89"/>
    </row>
    <row r="875" ht="15.75" customHeight="1">
      <c r="B875" s="89"/>
    </row>
    <row r="876" ht="15.75" customHeight="1">
      <c r="B876" s="89"/>
    </row>
    <row r="877" ht="15.75" customHeight="1">
      <c r="B877" s="89"/>
    </row>
    <row r="878" ht="15.75" customHeight="1">
      <c r="B878" s="89"/>
    </row>
    <row r="879" ht="15.75" customHeight="1">
      <c r="B879" s="89"/>
    </row>
    <row r="880" ht="15.75" customHeight="1">
      <c r="B880" s="89"/>
    </row>
    <row r="881" ht="15.75" customHeight="1">
      <c r="B881" s="89"/>
    </row>
    <row r="882" ht="15.75" customHeight="1">
      <c r="B882" s="89"/>
    </row>
    <row r="883" ht="15.75" customHeight="1">
      <c r="B883" s="89"/>
    </row>
    <row r="884" ht="15.75" customHeight="1">
      <c r="B884" s="89"/>
    </row>
    <row r="885" ht="15.75" customHeight="1">
      <c r="B885" s="89"/>
    </row>
    <row r="886" ht="15.75" customHeight="1">
      <c r="B886" s="89"/>
    </row>
    <row r="887" ht="15.75" customHeight="1">
      <c r="B887" s="89"/>
    </row>
    <row r="888" ht="15.75" customHeight="1">
      <c r="B888" s="89"/>
    </row>
    <row r="889" ht="15.75" customHeight="1">
      <c r="B889" s="89"/>
    </row>
    <row r="890" ht="15.75" customHeight="1">
      <c r="B890" s="89"/>
    </row>
    <row r="891" ht="15.75" customHeight="1">
      <c r="B891" s="89"/>
    </row>
    <row r="892" ht="15.75" customHeight="1">
      <c r="B892" s="89"/>
    </row>
    <row r="893" ht="15.75" customHeight="1">
      <c r="B893" s="89"/>
    </row>
    <row r="894" ht="15.75" customHeight="1">
      <c r="B894" s="89"/>
    </row>
    <row r="895" ht="15.75" customHeight="1">
      <c r="B895" s="89"/>
    </row>
    <row r="896" ht="15.75" customHeight="1">
      <c r="B896" s="89"/>
    </row>
    <row r="897" ht="15.75" customHeight="1">
      <c r="B897" s="89"/>
    </row>
    <row r="898" ht="15.75" customHeight="1">
      <c r="B898" s="89"/>
    </row>
    <row r="899" ht="15.75" customHeight="1">
      <c r="B899" s="89"/>
    </row>
    <row r="900" ht="15.75" customHeight="1">
      <c r="B900" s="89"/>
    </row>
    <row r="901" ht="15.75" customHeight="1">
      <c r="B901" s="89"/>
    </row>
    <row r="902" ht="15.75" customHeight="1">
      <c r="B902" s="89"/>
    </row>
    <row r="903" ht="15.75" customHeight="1">
      <c r="B903" s="89"/>
    </row>
    <row r="904" ht="15.75" customHeight="1">
      <c r="B904" s="89"/>
    </row>
    <row r="905" ht="15.75" customHeight="1">
      <c r="B905" s="89"/>
    </row>
    <row r="906" ht="15.75" customHeight="1">
      <c r="B906" s="89"/>
    </row>
    <row r="907" ht="15.75" customHeight="1">
      <c r="B907" s="89"/>
    </row>
    <row r="908" ht="15.75" customHeight="1">
      <c r="B908" s="89"/>
    </row>
    <row r="909" ht="15.75" customHeight="1">
      <c r="B909" s="89"/>
    </row>
    <row r="910" ht="15.75" customHeight="1">
      <c r="B910" s="89"/>
    </row>
    <row r="911" ht="15.75" customHeight="1">
      <c r="B911" s="89"/>
    </row>
    <row r="912" ht="15.75" customHeight="1">
      <c r="B912" s="89"/>
    </row>
    <row r="913" ht="15.75" customHeight="1">
      <c r="B913" s="89"/>
    </row>
    <row r="914" ht="15.75" customHeight="1">
      <c r="B914" s="89"/>
    </row>
    <row r="915" ht="15.75" customHeight="1">
      <c r="B915" s="89"/>
    </row>
    <row r="916" ht="15.75" customHeight="1">
      <c r="B916" s="89"/>
    </row>
    <row r="917" ht="15.75" customHeight="1">
      <c r="B917" s="89"/>
    </row>
    <row r="918" ht="15.75" customHeight="1">
      <c r="B918" s="89"/>
    </row>
    <row r="919" ht="15.75" customHeight="1">
      <c r="B919" s="89"/>
    </row>
    <row r="920" ht="15.75" customHeight="1">
      <c r="B920" s="89"/>
    </row>
    <row r="921" ht="15.75" customHeight="1">
      <c r="B921" s="89"/>
    </row>
    <row r="922" ht="15.75" customHeight="1">
      <c r="B922" s="89"/>
    </row>
    <row r="923" ht="15.75" customHeight="1">
      <c r="B923" s="89"/>
    </row>
    <row r="924" ht="15.75" customHeight="1">
      <c r="B924" s="89"/>
    </row>
    <row r="925" ht="15.75" customHeight="1">
      <c r="B925" s="89"/>
    </row>
    <row r="926" ht="15.75" customHeight="1">
      <c r="B926" s="89"/>
    </row>
    <row r="927" ht="15.75" customHeight="1">
      <c r="B927" s="89"/>
    </row>
    <row r="928" ht="15.75" customHeight="1">
      <c r="B928" s="89"/>
    </row>
    <row r="929" ht="15.75" customHeight="1">
      <c r="B929" s="89"/>
    </row>
    <row r="930" ht="15.75" customHeight="1">
      <c r="B930" s="89"/>
    </row>
    <row r="931" ht="15.75" customHeight="1">
      <c r="B931" s="89"/>
    </row>
    <row r="932" ht="15.75" customHeight="1">
      <c r="B932" s="89"/>
    </row>
    <row r="933" ht="15.75" customHeight="1">
      <c r="B933" s="89"/>
    </row>
    <row r="934" ht="15.75" customHeight="1">
      <c r="B934" s="89"/>
    </row>
    <row r="935" ht="15.75" customHeight="1">
      <c r="B935" s="89"/>
    </row>
    <row r="936" ht="15.75" customHeight="1">
      <c r="B936" s="89"/>
    </row>
    <row r="937" ht="15.75" customHeight="1">
      <c r="B937" s="89"/>
    </row>
    <row r="938" ht="15.75" customHeight="1">
      <c r="B938" s="89"/>
    </row>
    <row r="939" ht="15.75" customHeight="1">
      <c r="B939" s="89"/>
    </row>
    <row r="940" ht="15.75" customHeight="1">
      <c r="B940" s="89"/>
    </row>
    <row r="941" ht="15.75" customHeight="1">
      <c r="B941" s="89"/>
    </row>
    <row r="942" ht="15.75" customHeight="1">
      <c r="B942" s="89"/>
    </row>
    <row r="943" ht="15.75" customHeight="1">
      <c r="B943" s="89"/>
    </row>
    <row r="944" ht="15.75" customHeight="1">
      <c r="B944" s="89"/>
    </row>
    <row r="945" ht="15.75" customHeight="1">
      <c r="B945" s="89"/>
    </row>
    <row r="946" ht="15.75" customHeight="1">
      <c r="B946" s="89"/>
    </row>
    <row r="947" ht="15.75" customHeight="1">
      <c r="B947" s="89"/>
    </row>
    <row r="948" ht="15.75" customHeight="1">
      <c r="B948" s="89"/>
    </row>
    <row r="949" ht="15.75" customHeight="1">
      <c r="B949" s="89"/>
    </row>
    <row r="950" ht="15.75" customHeight="1">
      <c r="B950" s="89"/>
    </row>
    <row r="951" ht="15.75" customHeight="1">
      <c r="B951" s="89"/>
    </row>
    <row r="952" ht="15.75" customHeight="1">
      <c r="B952" s="89"/>
    </row>
    <row r="953" ht="15.75" customHeight="1">
      <c r="B953" s="89"/>
    </row>
    <row r="954" ht="15.75" customHeight="1">
      <c r="B954" s="89"/>
    </row>
    <row r="955" ht="15.75" customHeight="1">
      <c r="B955" s="89"/>
    </row>
    <row r="956" ht="15.75" customHeight="1">
      <c r="B956" s="89"/>
    </row>
    <row r="957" ht="15.75" customHeight="1">
      <c r="B957" s="89"/>
    </row>
    <row r="958" ht="15.75" customHeight="1">
      <c r="B958" s="89"/>
    </row>
    <row r="959" ht="15.75" customHeight="1">
      <c r="B959" s="89"/>
    </row>
    <row r="960" ht="15.75" customHeight="1">
      <c r="B960" s="89"/>
    </row>
    <row r="961" ht="15.75" customHeight="1">
      <c r="B961" s="89"/>
    </row>
    <row r="962" ht="15.75" customHeight="1">
      <c r="B962" s="89"/>
    </row>
    <row r="963" ht="15.75" customHeight="1">
      <c r="B963" s="89"/>
    </row>
    <row r="964" ht="15.75" customHeight="1">
      <c r="B964" s="89"/>
    </row>
    <row r="965" ht="15.75" customHeight="1">
      <c r="B965" s="89"/>
    </row>
    <row r="966" ht="15.75" customHeight="1">
      <c r="B966" s="89"/>
    </row>
    <row r="967" ht="15.75" customHeight="1">
      <c r="B967" s="89"/>
    </row>
    <row r="968" ht="15.75" customHeight="1">
      <c r="B968" s="89"/>
    </row>
    <row r="969" ht="15.75" customHeight="1">
      <c r="B969" s="89"/>
    </row>
    <row r="970" ht="15.75" customHeight="1">
      <c r="B970" s="89"/>
    </row>
    <row r="971" ht="15.75" customHeight="1">
      <c r="B971" s="89"/>
    </row>
    <row r="972" ht="15.75" customHeight="1">
      <c r="B972" s="89"/>
    </row>
    <row r="973" ht="15.75" customHeight="1">
      <c r="B973" s="89"/>
    </row>
    <row r="974" ht="15.75" customHeight="1">
      <c r="B974" s="89"/>
    </row>
    <row r="975" ht="15.75" customHeight="1">
      <c r="B975" s="89"/>
    </row>
    <row r="976" ht="15.75" customHeight="1">
      <c r="B976" s="89"/>
    </row>
    <row r="977" ht="15.75" customHeight="1">
      <c r="B977" s="89"/>
    </row>
    <row r="978" ht="15.75" customHeight="1">
      <c r="B978" s="89"/>
    </row>
    <row r="979" ht="15.75" customHeight="1">
      <c r="B979" s="89"/>
    </row>
    <row r="980" ht="15.75" customHeight="1">
      <c r="B980" s="89"/>
    </row>
    <row r="981" ht="15.75" customHeight="1">
      <c r="B981" s="89"/>
    </row>
    <row r="982" ht="15.75" customHeight="1">
      <c r="B982" s="89"/>
    </row>
    <row r="983" ht="15.75" customHeight="1">
      <c r="B983" s="89"/>
    </row>
    <row r="984" ht="15.75" customHeight="1">
      <c r="B984" s="89"/>
    </row>
    <row r="985" ht="15.75" customHeight="1">
      <c r="B985" s="89"/>
    </row>
    <row r="986" ht="15.75" customHeight="1">
      <c r="B986" s="89"/>
    </row>
    <row r="987" ht="15.75" customHeight="1">
      <c r="B987" s="89"/>
    </row>
    <row r="988" ht="15.75" customHeight="1">
      <c r="B988" s="89"/>
    </row>
    <row r="989" ht="15.75" customHeight="1">
      <c r="B989" s="89"/>
    </row>
    <row r="990" ht="15.75" customHeight="1">
      <c r="B990" s="89"/>
    </row>
    <row r="991" ht="15.75" customHeight="1">
      <c r="B991" s="89"/>
    </row>
    <row r="992" ht="15.75" customHeight="1">
      <c r="B992" s="89"/>
    </row>
    <row r="993" ht="15.75" customHeight="1">
      <c r="B993" s="89"/>
    </row>
    <row r="994" ht="15.75" customHeight="1">
      <c r="B994" s="89"/>
    </row>
    <row r="995" ht="15.75" customHeight="1">
      <c r="B995" s="89"/>
    </row>
    <row r="996" ht="15.75" customHeight="1">
      <c r="B996" s="89"/>
    </row>
    <row r="997" ht="15.75" customHeight="1">
      <c r="B997" s="89"/>
    </row>
    <row r="998" ht="15.75" customHeight="1">
      <c r="B998" s="89"/>
    </row>
    <row r="999" ht="15.75" customHeight="1">
      <c r="B999" s="89"/>
    </row>
    <row r="1000" ht="15.75" customHeight="1">
      <c r="B1000" s="89"/>
    </row>
    <row r="1001" ht="15.75" customHeight="1">
      <c r="B1001" s="89"/>
    </row>
  </sheetData>
  <autoFilter ref="$B$3:$D$138">
    <sortState ref="B3:D138">
      <sortCondition descending="1" ref="C3:C138"/>
    </sortState>
  </autoFilter>
  <mergeCells count="2">
    <mergeCell ref="A1:D1"/>
    <mergeCell ref="A2:B2"/>
  </mergeCells>
  <conditionalFormatting sqref="D4:D138">
    <cfRule type="cellIs" dxfId="9" priority="1" operator="greaterThan">
      <formula>17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29"/>
    <col customWidth="1" min="2" max="2" width="23.43"/>
    <col customWidth="1" hidden="1" min="3" max="36" width="7.86"/>
    <col customWidth="1" min="37" max="37" width="8.29"/>
    <col customWidth="1" min="38" max="38" width="5.43"/>
    <col customWidth="1" min="39" max="39" width="6.29"/>
  </cols>
  <sheetData>
    <row r="1">
      <c r="C1" s="90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</row>
    <row r="2">
      <c r="A2" s="92"/>
      <c r="B2" s="93" t="s">
        <v>8</v>
      </c>
      <c r="C2" s="94" t="s">
        <v>368</v>
      </c>
      <c r="D2" s="95" t="s">
        <v>369</v>
      </c>
      <c r="E2" s="95" t="s">
        <v>370</v>
      </c>
      <c r="F2" s="95" t="s">
        <v>371</v>
      </c>
      <c r="G2" s="95" t="s">
        <v>372</v>
      </c>
      <c r="H2" s="95" t="s">
        <v>373</v>
      </c>
      <c r="I2" s="95" t="s">
        <v>374</v>
      </c>
      <c r="J2" s="95" t="s">
        <v>375</v>
      </c>
      <c r="K2" s="95" t="s">
        <v>376</v>
      </c>
      <c r="L2" s="95" t="s">
        <v>377</v>
      </c>
      <c r="M2" s="95" t="s">
        <v>378</v>
      </c>
      <c r="N2" s="95" t="s">
        <v>379</v>
      </c>
      <c r="O2" s="95" t="s">
        <v>380</v>
      </c>
      <c r="P2" s="95" t="s">
        <v>381</v>
      </c>
      <c r="Q2" s="95" t="s">
        <v>382</v>
      </c>
      <c r="R2" s="95" t="s">
        <v>383</v>
      </c>
      <c r="S2" s="95" t="s">
        <v>384</v>
      </c>
      <c r="T2" s="95" t="s">
        <v>385</v>
      </c>
      <c r="U2" s="95" t="s">
        <v>386</v>
      </c>
      <c r="V2" s="95" t="s">
        <v>387</v>
      </c>
      <c r="W2" s="95" t="s">
        <v>388</v>
      </c>
      <c r="X2" s="95" t="s">
        <v>389</v>
      </c>
      <c r="Y2" s="95" t="s">
        <v>390</v>
      </c>
      <c r="Z2" s="95" t="s">
        <v>391</v>
      </c>
      <c r="AA2" s="95" t="s">
        <v>392</v>
      </c>
      <c r="AB2" s="95" t="s">
        <v>393</v>
      </c>
      <c r="AC2" s="95" t="s">
        <v>394</v>
      </c>
      <c r="AD2" s="95" t="s">
        <v>395</v>
      </c>
      <c r="AE2" s="95" t="s">
        <v>396</v>
      </c>
      <c r="AF2" s="95" t="s">
        <v>397</v>
      </c>
      <c r="AG2" s="95" t="s">
        <v>398</v>
      </c>
      <c r="AH2" s="95" t="s">
        <v>399</v>
      </c>
      <c r="AI2" s="95" t="s">
        <v>400</v>
      </c>
      <c r="AJ2" s="95" t="s">
        <v>401</v>
      </c>
      <c r="AK2" s="97" t="s">
        <v>402</v>
      </c>
      <c r="AL2" s="98" t="s">
        <v>9</v>
      </c>
      <c r="AM2" s="99" t="s">
        <v>403</v>
      </c>
    </row>
    <row r="3">
      <c r="A3" s="100">
        <v>1.0</v>
      </c>
      <c r="B3" s="101" t="s">
        <v>340</v>
      </c>
      <c r="C3" s="102">
        <v>1.0</v>
      </c>
      <c r="D3" s="105"/>
      <c r="E3" s="103">
        <v>3.0</v>
      </c>
      <c r="F3" s="105"/>
      <c r="G3" s="105"/>
      <c r="H3" s="103">
        <v>1.0</v>
      </c>
      <c r="I3" s="103">
        <v>2.0</v>
      </c>
      <c r="J3" s="103">
        <v>2.0</v>
      </c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3">
        <v>1.0</v>
      </c>
      <c r="Y3" s="105"/>
      <c r="Z3" s="105"/>
      <c r="AA3" s="105"/>
      <c r="AB3" s="105"/>
      <c r="AC3" s="105"/>
      <c r="AD3" s="105"/>
      <c r="AE3" s="103">
        <v>2.0</v>
      </c>
      <c r="AF3" s="105"/>
      <c r="AG3" s="105"/>
      <c r="AH3" s="105"/>
      <c r="AI3" s="105"/>
      <c r="AJ3" s="105"/>
      <c r="AK3" s="106"/>
      <c r="AL3" s="107">
        <f t="shared" ref="AL3:AL132" si="1">SUM(C3:AK3)</f>
        <v>12</v>
      </c>
      <c r="AM3" s="108">
        <f t="shared" ref="AM3:AM132" si="2">COUNT(C3:AK3)</f>
        <v>7</v>
      </c>
    </row>
    <row r="4">
      <c r="A4" s="109">
        <v>2.0</v>
      </c>
      <c r="B4" s="110" t="s">
        <v>126</v>
      </c>
      <c r="C4" s="111">
        <v>1.0</v>
      </c>
      <c r="D4" s="112">
        <v>1.0</v>
      </c>
      <c r="E4" s="112">
        <v>3.0</v>
      </c>
      <c r="F4" s="112">
        <v>3.0</v>
      </c>
      <c r="G4" s="114"/>
      <c r="H4" s="114"/>
      <c r="I4" s="114"/>
      <c r="J4" s="112"/>
      <c r="K4" s="114"/>
      <c r="L4" s="112"/>
      <c r="M4" s="112">
        <v>3.0</v>
      </c>
      <c r="N4" s="112">
        <v>1.0</v>
      </c>
      <c r="O4" s="114"/>
      <c r="P4" s="114"/>
      <c r="Q4" s="114"/>
      <c r="R4" s="112">
        <v>1.0</v>
      </c>
      <c r="S4" s="114"/>
      <c r="T4" s="112">
        <v>1.0</v>
      </c>
      <c r="U4" s="114"/>
      <c r="V4" s="112">
        <v>5.0</v>
      </c>
      <c r="W4" s="112"/>
      <c r="X4" s="112">
        <v>2.0</v>
      </c>
      <c r="Y4" s="114"/>
      <c r="Z4" s="114"/>
      <c r="AA4" s="114"/>
      <c r="AB4" s="112">
        <v>4.0</v>
      </c>
      <c r="AC4" s="112">
        <v>1.0</v>
      </c>
      <c r="AD4" s="114"/>
      <c r="AE4" s="114"/>
      <c r="AF4" s="114"/>
      <c r="AG4" s="114"/>
      <c r="AH4" s="114"/>
      <c r="AI4" s="114"/>
      <c r="AJ4" s="114"/>
      <c r="AK4" s="119"/>
      <c r="AL4" s="116">
        <f t="shared" si="1"/>
        <v>26</v>
      </c>
      <c r="AM4" s="117">
        <f t="shared" si="2"/>
        <v>12</v>
      </c>
    </row>
    <row r="5">
      <c r="A5" s="109">
        <v>3.0</v>
      </c>
      <c r="B5" s="110" t="s">
        <v>70</v>
      </c>
      <c r="C5" s="111">
        <v>2.0</v>
      </c>
      <c r="D5" s="112"/>
      <c r="E5" s="112">
        <v>2.0</v>
      </c>
      <c r="F5" s="112">
        <v>2.0</v>
      </c>
      <c r="G5" s="112">
        <v>1.0</v>
      </c>
      <c r="H5" s="114"/>
      <c r="I5" s="112">
        <v>1.0</v>
      </c>
      <c r="J5" s="112">
        <v>3.0</v>
      </c>
      <c r="K5" s="112">
        <v>2.0</v>
      </c>
      <c r="L5" s="112">
        <v>2.0</v>
      </c>
      <c r="M5" s="114"/>
      <c r="N5" s="112">
        <v>2.0</v>
      </c>
      <c r="O5" s="112">
        <v>2.0</v>
      </c>
      <c r="P5" s="112">
        <v>5.0</v>
      </c>
      <c r="Q5" s="112">
        <v>2.0</v>
      </c>
      <c r="R5" s="112">
        <v>2.0</v>
      </c>
      <c r="S5" s="114"/>
      <c r="T5" s="112">
        <v>3.0</v>
      </c>
      <c r="U5" s="114"/>
      <c r="V5" s="112">
        <v>2.0</v>
      </c>
      <c r="W5" s="112">
        <v>2.0</v>
      </c>
      <c r="X5" s="112">
        <v>2.0</v>
      </c>
      <c r="Y5" s="112">
        <v>7.0</v>
      </c>
      <c r="Z5" s="112">
        <v>2.0</v>
      </c>
      <c r="AA5" s="114"/>
      <c r="AB5" s="112">
        <v>3.0</v>
      </c>
      <c r="AC5" s="112">
        <v>5.0</v>
      </c>
      <c r="AD5" s="112">
        <v>1.0</v>
      </c>
      <c r="AE5" s="112">
        <v>2.0</v>
      </c>
      <c r="AF5" s="114"/>
      <c r="AG5" s="112">
        <v>1.0</v>
      </c>
      <c r="AH5" s="112">
        <v>1.0</v>
      </c>
      <c r="AI5" s="112">
        <v>2.0</v>
      </c>
      <c r="AJ5" s="114"/>
      <c r="AK5" s="115">
        <v>2.0</v>
      </c>
      <c r="AL5" s="116">
        <f t="shared" si="1"/>
        <v>63</v>
      </c>
      <c r="AM5" s="117">
        <f t="shared" si="2"/>
        <v>27</v>
      </c>
    </row>
    <row r="6">
      <c r="A6" s="109">
        <v>4.0</v>
      </c>
      <c r="B6" s="110" t="s">
        <v>167</v>
      </c>
      <c r="C6" s="120">
        <v>2.0</v>
      </c>
      <c r="D6" s="112"/>
      <c r="E6" s="112"/>
      <c r="F6" s="112"/>
      <c r="G6" s="114"/>
      <c r="H6" s="114"/>
      <c r="I6" s="114"/>
      <c r="J6" s="112"/>
      <c r="K6" s="114"/>
      <c r="L6" s="114"/>
      <c r="M6" s="114"/>
      <c r="N6" s="114"/>
      <c r="O6" s="114"/>
      <c r="P6" s="112"/>
      <c r="Q6" s="112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9"/>
      <c r="AL6" s="116">
        <f t="shared" si="1"/>
        <v>2</v>
      </c>
      <c r="AM6" s="117">
        <f t="shared" si="2"/>
        <v>1</v>
      </c>
    </row>
    <row r="7">
      <c r="A7" s="109">
        <v>5.0</v>
      </c>
      <c r="B7" s="110" t="s">
        <v>192</v>
      </c>
      <c r="C7" s="111">
        <v>2.0</v>
      </c>
      <c r="D7" s="112"/>
      <c r="E7" s="112"/>
      <c r="F7" s="112"/>
      <c r="G7" s="112">
        <v>1.0</v>
      </c>
      <c r="H7" s="112"/>
      <c r="I7" s="112"/>
      <c r="J7" s="112"/>
      <c r="K7" s="112"/>
      <c r="L7" s="112"/>
      <c r="M7" s="112"/>
      <c r="N7" s="112"/>
      <c r="O7" s="114"/>
      <c r="P7" s="114"/>
      <c r="Q7" s="114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4"/>
      <c r="AH7" s="112"/>
      <c r="AI7" s="112"/>
      <c r="AJ7" s="112"/>
      <c r="AK7" s="115"/>
      <c r="AL7" s="116">
        <f t="shared" si="1"/>
        <v>3</v>
      </c>
      <c r="AM7" s="117">
        <f t="shared" si="2"/>
        <v>2</v>
      </c>
    </row>
    <row r="8">
      <c r="A8" s="109">
        <v>6.0</v>
      </c>
      <c r="B8" s="110" t="s">
        <v>18</v>
      </c>
      <c r="C8" s="111">
        <v>2.0</v>
      </c>
      <c r="D8" s="112"/>
      <c r="E8" s="112">
        <v>2.0</v>
      </c>
      <c r="F8" s="112">
        <v>4.0</v>
      </c>
      <c r="G8" s="112">
        <v>2.0</v>
      </c>
      <c r="H8" s="112">
        <v>3.0</v>
      </c>
      <c r="I8" s="112"/>
      <c r="J8" s="112">
        <v>3.0</v>
      </c>
      <c r="K8" s="112">
        <v>2.0</v>
      </c>
      <c r="L8" s="112"/>
      <c r="M8" s="112">
        <v>5.0</v>
      </c>
      <c r="N8" s="112"/>
      <c r="O8" s="112">
        <v>2.0</v>
      </c>
      <c r="P8" s="112">
        <v>5.0</v>
      </c>
      <c r="Q8" s="112"/>
      <c r="R8" s="112"/>
      <c r="S8" s="112">
        <v>6.0</v>
      </c>
      <c r="T8" s="112"/>
      <c r="U8" s="112">
        <v>5.0</v>
      </c>
      <c r="V8" s="112"/>
      <c r="W8" s="112">
        <v>3.0</v>
      </c>
      <c r="X8" s="112"/>
      <c r="Y8" s="112">
        <v>4.0</v>
      </c>
      <c r="Z8" s="112"/>
      <c r="AA8" s="112">
        <v>3.0</v>
      </c>
      <c r="AB8" s="112"/>
      <c r="AC8" s="112">
        <v>3.0</v>
      </c>
      <c r="AD8" s="112"/>
      <c r="AE8" s="112">
        <v>8.0</v>
      </c>
      <c r="AF8" s="114"/>
      <c r="AG8" s="112">
        <v>4.0</v>
      </c>
      <c r="AH8" s="112"/>
      <c r="AI8" s="112">
        <v>4.0</v>
      </c>
      <c r="AJ8" s="112"/>
      <c r="AK8" s="115">
        <v>3.0</v>
      </c>
      <c r="AL8" s="116">
        <f t="shared" si="1"/>
        <v>73</v>
      </c>
      <c r="AM8" s="117">
        <f t="shared" si="2"/>
        <v>20</v>
      </c>
    </row>
    <row r="9">
      <c r="A9" s="109">
        <v>7.0</v>
      </c>
      <c r="B9" s="110" t="s">
        <v>26</v>
      </c>
      <c r="C9" s="111">
        <v>3.0</v>
      </c>
      <c r="D9" s="112">
        <v>2.0</v>
      </c>
      <c r="E9" s="112">
        <v>4.0</v>
      </c>
      <c r="F9" s="112">
        <v>3.0</v>
      </c>
      <c r="G9" s="112">
        <v>2.0</v>
      </c>
      <c r="H9" s="112"/>
      <c r="I9" s="112">
        <v>3.0</v>
      </c>
      <c r="J9" s="112"/>
      <c r="K9" s="112">
        <v>3.0</v>
      </c>
      <c r="L9" s="112"/>
      <c r="M9" s="112">
        <v>2.0</v>
      </c>
      <c r="N9" s="112">
        <v>4.0</v>
      </c>
      <c r="O9" s="112">
        <v>1.0</v>
      </c>
      <c r="P9" s="112">
        <v>1.0</v>
      </c>
      <c r="Q9" s="112">
        <v>5.0</v>
      </c>
      <c r="R9" s="112">
        <v>3.0</v>
      </c>
      <c r="S9" s="112">
        <v>3.0</v>
      </c>
      <c r="T9" s="112">
        <v>5.0</v>
      </c>
      <c r="U9" s="112">
        <v>5.0</v>
      </c>
      <c r="V9" s="112">
        <v>1.0</v>
      </c>
      <c r="W9" s="112">
        <v>5.0</v>
      </c>
      <c r="X9" s="112">
        <v>2.0</v>
      </c>
      <c r="Y9" s="112">
        <v>2.0</v>
      </c>
      <c r="Z9" s="112">
        <v>4.0</v>
      </c>
      <c r="AA9" s="112">
        <v>3.0</v>
      </c>
      <c r="AB9" s="112">
        <v>1.0</v>
      </c>
      <c r="AC9" s="112">
        <v>3.0</v>
      </c>
      <c r="AD9" s="112">
        <v>5.0</v>
      </c>
      <c r="AE9" s="112"/>
      <c r="AF9" s="112">
        <v>3.0</v>
      </c>
      <c r="AG9" s="112">
        <v>5.0</v>
      </c>
      <c r="AH9" s="112">
        <v>3.0</v>
      </c>
      <c r="AI9" s="112">
        <v>2.0</v>
      </c>
      <c r="AJ9" s="112">
        <v>3.0</v>
      </c>
      <c r="AK9" s="115">
        <v>1.0</v>
      </c>
      <c r="AL9" s="116">
        <f t="shared" si="1"/>
        <v>92</v>
      </c>
      <c r="AM9" s="117">
        <f t="shared" si="2"/>
        <v>31</v>
      </c>
    </row>
    <row r="10">
      <c r="A10" s="109">
        <v>8.0</v>
      </c>
      <c r="B10" s="110" t="s">
        <v>28</v>
      </c>
      <c r="C10" s="111">
        <v>3.0</v>
      </c>
      <c r="D10" s="112">
        <v>4.0</v>
      </c>
      <c r="E10" s="112">
        <v>2.0</v>
      </c>
      <c r="F10" s="112">
        <v>2.0</v>
      </c>
      <c r="G10" s="112">
        <v>4.0</v>
      </c>
      <c r="H10" s="112">
        <v>2.0</v>
      </c>
      <c r="I10" s="112">
        <v>5.0</v>
      </c>
      <c r="J10" s="112">
        <v>1.0</v>
      </c>
      <c r="K10" s="112">
        <v>1.0</v>
      </c>
      <c r="L10" s="112">
        <v>5.0</v>
      </c>
      <c r="M10" s="112">
        <v>2.0</v>
      </c>
      <c r="N10" s="112">
        <v>3.0</v>
      </c>
      <c r="O10" s="112">
        <v>4.0</v>
      </c>
      <c r="P10" s="112">
        <v>3.0</v>
      </c>
      <c r="Q10" s="112">
        <v>2.0</v>
      </c>
      <c r="R10" s="112">
        <v>1.0</v>
      </c>
      <c r="S10" s="112"/>
      <c r="T10" s="112">
        <v>2.0</v>
      </c>
      <c r="U10" s="112">
        <v>4.0</v>
      </c>
      <c r="V10" s="112">
        <v>2.0</v>
      </c>
      <c r="W10" s="112">
        <v>3.0</v>
      </c>
      <c r="X10" s="112">
        <v>7.0</v>
      </c>
      <c r="Y10" s="112">
        <v>5.0</v>
      </c>
      <c r="Z10" s="112">
        <v>3.0</v>
      </c>
      <c r="AA10" s="112">
        <v>5.0</v>
      </c>
      <c r="AB10" s="112">
        <v>5.0</v>
      </c>
      <c r="AC10" s="112">
        <v>1.0</v>
      </c>
      <c r="AD10" s="112">
        <v>3.0</v>
      </c>
      <c r="AE10" s="112">
        <v>3.0</v>
      </c>
      <c r="AF10" s="112"/>
      <c r="AG10" s="112">
        <v>1.0</v>
      </c>
      <c r="AH10" s="112">
        <v>2.0</v>
      </c>
      <c r="AI10" s="112">
        <v>3.0</v>
      </c>
      <c r="AJ10" s="112">
        <v>3.0</v>
      </c>
      <c r="AK10" s="115">
        <v>1.0</v>
      </c>
      <c r="AL10" s="116">
        <f t="shared" si="1"/>
        <v>97</v>
      </c>
      <c r="AM10" s="117">
        <f t="shared" si="2"/>
        <v>33</v>
      </c>
    </row>
    <row r="11">
      <c r="A11" s="109">
        <v>9.0</v>
      </c>
      <c r="B11" s="142" t="s">
        <v>34</v>
      </c>
      <c r="C11" s="111">
        <v>4.0</v>
      </c>
      <c r="D11" s="112">
        <v>5.0</v>
      </c>
      <c r="E11" s="112">
        <v>8.0</v>
      </c>
      <c r="F11" s="112"/>
      <c r="G11" s="112">
        <v>5.0</v>
      </c>
      <c r="H11" s="112">
        <v>6.0</v>
      </c>
      <c r="I11" s="112"/>
      <c r="J11" s="112">
        <v>5.0</v>
      </c>
      <c r="K11" s="112">
        <v>6.0</v>
      </c>
      <c r="L11" s="112">
        <v>7.0</v>
      </c>
      <c r="M11" s="112"/>
      <c r="N11" s="112">
        <v>7.0</v>
      </c>
      <c r="O11" s="112"/>
      <c r="P11" s="112"/>
      <c r="Q11" s="112">
        <v>7.0</v>
      </c>
      <c r="R11" s="112"/>
      <c r="S11" s="112">
        <v>5.0</v>
      </c>
      <c r="T11" s="112"/>
      <c r="U11" s="112">
        <v>9.0</v>
      </c>
      <c r="V11" s="112">
        <v>4.0</v>
      </c>
      <c r="W11" s="112">
        <v>10.0</v>
      </c>
      <c r="X11" s="112">
        <v>8.0</v>
      </c>
      <c r="Y11" s="112">
        <v>9.0</v>
      </c>
      <c r="Z11" s="112"/>
      <c r="AA11" s="112"/>
      <c r="AB11" s="112">
        <v>7.0</v>
      </c>
      <c r="AC11" s="112">
        <v>7.0</v>
      </c>
      <c r="AD11" s="112"/>
      <c r="AE11" s="112"/>
      <c r="AF11" s="112">
        <v>5.0</v>
      </c>
      <c r="AG11" s="112">
        <v>8.0</v>
      </c>
      <c r="AH11" s="112">
        <v>6.0</v>
      </c>
      <c r="AI11" s="112">
        <v>1.0</v>
      </c>
      <c r="AJ11" s="112">
        <v>2.0</v>
      </c>
      <c r="AK11" s="115"/>
      <c r="AL11" s="116">
        <f t="shared" si="1"/>
        <v>141</v>
      </c>
      <c r="AM11" s="117">
        <f t="shared" si="2"/>
        <v>23</v>
      </c>
    </row>
    <row r="12">
      <c r="A12" s="109">
        <v>10.0</v>
      </c>
      <c r="B12" s="142" t="s">
        <v>112</v>
      </c>
      <c r="C12" s="111">
        <v>4.0</v>
      </c>
      <c r="D12" s="112"/>
      <c r="E12" s="112">
        <v>3.0</v>
      </c>
      <c r="F12" s="112"/>
      <c r="G12" s="112">
        <v>2.0</v>
      </c>
      <c r="H12" s="112"/>
      <c r="I12" s="112"/>
      <c r="J12" s="114"/>
      <c r="K12" s="112">
        <v>1.0</v>
      </c>
      <c r="L12" s="112"/>
      <c r="M12" s="112"/>
      <c r="N12" s="112">
        <v>5.0</v>
      </c>
      <c r="O12" s="112"/>
      <c r="P12" s="112"/>
      <c r="Q12" s="112">
        <v>2.0</v>
      </c>
      <c r="R12" s="114"/>
      <c r="S12" s="112"/>
      <c r="T12" s="112"/>
      <c r="U12" s="112"/>
      <c r="V12" s="112"/>
      <c r="W12" s="112"/>
      <c r="X12" s="112"/>
      <c r="Y12" s="112">
        <v>3.0</v>
      </c>
      <c r="Z12" s="112"/>
      <c r="AA12" s="112"/>
      <c r="AB12" s="112"/>
      <c r="AC12" s="114"/>
      <c r="AD12" s="114"/>
      <c r="AE12" s="112"/>
      <c r="AF12" s="112"/>
      <c r="AG12" s="112"/>
      <c r="AH12" s="112"/>
      <c r="AI12" s="112">
        <v>6.0</v>
      </c>
      <c r="AJ12" s="112"/>
      <c r="AK12" s="115"/>
      <c r="AL12" s="116">
        <f t="shared" si="1"/>
        <v>26</v>
      </c>
      <c r="AM12" s="117">
        <f t="shared" si="2"/>
        <v>8</v>
      </c>
    </row>
    <row r="13">
      <c r="A13" s="109">
        <v>11.0</v>
      </c>
      <c r="B13" s="142" t="s">
        <v>48</v>
      </c>
      <c r="C13" s="111">
        <v>5.0</v>
      </c>
      <c r="D13" s="112">
        <v>3.0</v>
      </c>
      <c r="E13" s="112">
        <v>7.0</v>
      </c>
      <c r="F13" s="112">
        <v>2.0</v>
      </c>
      <c r="G13" s="112">
        <v>1.0</v>
      </c>
      <c r="H13" s="112">
        <v>2.0</v>
      </c>
      <c r="I13" s="114"/>
      <c r="J13" s="112">
        <v>4.0</v>
      </c>
      <c r="K13" s="112">
        <v>3.0</v>
      </c>
      <c r="L13" s="112">
        <v>1.0</v>
      </c>
      <c r="M13" s="112">
        <v>1.0</v>
      </c>
      <c r="N13" s="114"/>
      <c r="O13" s="112">
        <v>3.0</v>
      </c>
      <c r="P13" s="112">
        <v>2.0</v>
      </c>
      <c r="Q13" s="112"/>
      <c r="R13" s="112">
        <v>3.0</v>
      </c>
      <c r="S13" s="112">
        <v>2.0</v>
      </c>
      <c r="T13" s="114"/>
      <c r="U13" s="112">
        <v>2.0</v>
      </c>
      <c r="V13" s="112">
        <v>4.0</v>
      </c>
      <c r="W13" s="112">
        <v>1.0</v>
      </c>
      <c r="X13" s="112"/>
      <c r="Y13" s="112">
        <v>3.0</v>
      </c>
      <c r="Z13" s="112">
        <v>1.0</v>
      </c>
      <c r="AA13" s="112">
        <v>5.0</v>
      </c>
      <c r="AB13" s="112">
        <v>2.0</v>
      </c>
      <c r="AC13" s="112">
        <v>2.0</v>
      </c>
      <c r="AD13" s="114"/>
      <c r="AE13" s="112">
        <v>5.0</v>
      </c>
      <c r="AF13" s="114"/>
      <c r="AG13" s="112">
        <v>3.0</v>
      </c>
      <c r="AH13" s="112"/>
      <c r="AI13" s="112">
        <v>5.0</v>
      </c>
      <c r="AJ13" s="112"/>
      <c r="AK13" s="115">
        <v>6.0</v>
      </c>
      <c r="AL13" s="116">
        <f t="shared" si="1"/>
        <v>78</v>
      </c>
      <c r="AM13" s="117">
        <f t="shared" si="2"/>
        <v>26</v>
      </c>
    </row>
    <row r="14">
      <c r="A14" s="109">
        <v>12.0</v>
      </c>
      <c r="B14" s="142" t="s">
        <v>16</v>
      </c>
      <c r="C14" s="111">
        <v>6.0</v>
      </c>
      <c r="D14" s="112">
        <v>4.0</v>
      </c>
      <c r="E14" s="112">
        <v>6.0</v>
      </c>
      <c r="F14" s="112">
        <v>5.0</v>
      </c>
      <c r="G14" s="112">
        <v>3.0</v>
      </c>
      <c r="H14" s="112">
        <v>3.0</v>
      </c>
      <c r="I14" s="112">
        <v>6.0</v>
      </c>
      <c r="J14" s="112">
        <v>2.0</v>
      </c>
      <c r="K14" s="114"/>
      <c r="L14" s="112">
        <v>3.0</v>
      </c>
      <c r="M14" s="112">
        <v>3.0</v>
      </c>
      <c r="N14" s="112">
        <v>2.0</v>
      </c>
      <c r="O14" s="112">
        <v>5.0</v>
      </c>
      <c r="P14" s="112">
        <v>2.0</v>
      </c>
      <c r="Q14" s="112">
        <v>1.0</v>
      </c>
      <c r="R14" s="112">
        <v>4.0</v>
      </c>
      <c r="S14" s="114"/>
      <c r="T14" s="112">
        <v>4.0</v>
      </c>
      <c r="U14" s="112">
        <v>4.0</v>
      </c>
      <c r="V14" s="112">
        <v>3.0</v>
      </c>
      <c r="W14" s="112">
        <v>7.0</v>
      </c>
      <c r="X14" s="112">
        <v>5.0</v>
      </c>
      <c r="Y14" s="112">
        <v>2.0</v>
      </c>
      <c r="Z14" s="112">
        <v>6.0</v>
      </c>
      <c r="AA14" s="112">
        <v>8.0</v>
      </c>
      <c r="AB14" s="112">
        <v>3.0</v>
      </c>
      <c r="AC14" s="114"/>
      <c r="AD14" s="112">
        <v>2.0</v>
      </c>
      <c r="AE14" s="114"/>
      <c r="AF14" s="112">
        <v>3.0</v>
      </c>
      <c r="AG14" s="112">
        <v>7.0</v>
      </c>
      <c r="AH14" s="112">
        <v>4.0</v>
      </c>
      <c r="AI14" s="112">
        <v>3.0</v>
      </c>
      <c r="AJ14" s="112">
        <v>5.0</v>
      </c>
      <c r="AK14" s="115">
        <v>2.0</v>
      </c>
      <c r="AL14" s="116">
        <f t="shared" si="1"/>
        <v>123</v>
      </c>
      <c r="AM14" s="117">
        <f t="shared" si="2"/>
        <v>31</v>
      </c>
    </row>
    <row r="15">
      <c r="A15" s="109">
        <v>13.0</v>
      </c>
      <c r="B15" s="142" t="s">
        <v>93</v>
      </c>
      <c r="C15" s="111">
        <v>7.0</v>
      </c>
      <c r="D15" s="112">
        <v>7.0</v>
      </c>
      <c r="E15" s="112">
        <v>2.0</v>
      </c>
      <c r="F15" s="112">
        <v>8.0</v>
      </c>
      <c r="G15" s="112">
        <v>7.0</v>
      </c>
      <c r="H15" s="112"/>
      <c r="I15" s="112"/>
      <c r="J15" s="112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9"/>
      <c r="AL15" s="116">
        <f t="shared" si="1"/>
        <v>31</v>
      </c>
      <c r="AM15" s="117">
        <f t="shared" si="2"/>
        <v>5</v>
      </c>
    </row>
    <row r="16">
      <c r="A16" s="109">
        <v>14.0</v>
      </c>
      <c r="B16" s="142" t="s">
        <v>13</v>
      </c>
      <c r="C16" s="111">
        <v>8.0</v>
      </c>
      <c r="D16" s="112">
        <v>8.0</v>
      </c>
      <c r="E16" s="112">
        <v>9.0</v>
      </c>
      <c r="F16" s="112">
        <v>7.0</v>
      </c>
      <c r="G16" s="112">
        <v>8.0</v>
      </c>
      <c r="H16" s="112">
        <v>7.0</v>
      </c>
      <c r="I16" s="112"/>
      <c r="J16" s="112">
        <v>4.0</v>
      </c>
      <c r="K16" s="112">
        <v>7.0</v>
      </c>
      <c r="L16" s="112">
        <v>9.0</v>
      </c>
      <c r="M16" s="112">
        <v>6.0</v>
      </c>
      <c r="N16" s="114"/>
      <c r="O16" s="112"/>
      <c r="P16" s="114"/>
      <c r="Q16" s="112"/>
      <c r="R16" s="114"/>
      <c r="S16" s="114"/>
      <c r="T16" s="114"/>
      <c r="U16" s="114"/>
      <c r="V16" s="114"/>
      <c r="W16" s="112">
        <v>5.0</v>
      </c>
      <c r="X16" s="112">
        <v>4.0</v>
      </c>
      <c r="Y16" s="114"/>
      <c r="Z16" s="112">
        <v>7.0</v>
      </c>
      <c r="AA16" s="112">
        <v>4.0</v>
      </c>
      <c r="AB16" s="112"/>
      <c r="AC16" s="114"/>
      <c r="AD16" s="114"/>
      <c r="AE16" s="114"/>
      <c r="AF16" s="112">
        <v>7.0</v>
      </c>
      <c r="AG16" s="112">
        <v>2.0</v>
      </c>
      <c r="AH16" s="112">
        <v>8.0</v>
      </c>
      <c r="AI16" s="114"/>
      <c r="AJ16" s="112">
        <v>7.0</v>
      </c>
      <c r="AK16" s="119"/>
      <c r="AL16" s="116">
        <f t="shared" si="1"/>
        <v>117</v>
      </c>
      <c r="AM16" s="117">
        <f t="shared" si="2"/>
        <v>18</v>
      </c>
    </row>
    <row r="17">
      <c r="A17" s="109">
        <v>15.0</v>
      </c>
      <c r="B17" s="142" t="s">
        <v>107</v>
      </c>
      <c r="C17" s="111"/>
      <c r="D17" s="112">
        <v>1.0</v>
      </c>
      <c r="E17" s="112"/>
      <c r="F17" s="112"/>
      <c r="G17" s="112"/>
      <c r="H17" s="112"/>
      <c r="I17" s="112"/>
      <c r="J17" s="112"/>
      <c r="K17" s="114"/>
      <c r="L17" s="112"/>
      <c r="M17" s="112">
        <v>2.0</v>
      </c>
      <c r="N17" s="112">
        <v>1.0</v>
      </c>
      <c r="O17" s="114"/>
      <c r="P17" s="112"/>
      <c r="Q17" s="114"/>
      <c r="R17" s="114"/>
      <c r="S17" s="112"/>
      <c r="T17" s="112"/>
      <c r="U17" s="114"/>
      <c r="V17" s="112"/>
      <c r="W17" s="114"/>
      <c r="X17" s="112"/>
      <c r="Y17" s="114"/>
      <c r="Z17" s="112"/>
      <c r="AA17" s="112"/>
      <c r="AB17" s="112"/>
      <c r="AC17" s="114"/>
      <c r="AD17" s="114"/>
      <c r="AE17" s="112"/>
      <c r="AF17" s="112"/>
      <c r="AG17" s="112"/>
      <c r="AH17" s="114"/>
      <c r="AI17" s="112"/>
      <c r="AJ17" s="112"/>
      <c r="AK17" s="115"/>
      <c r="AL17" s="116">
        <f t="shared" si="1"/>
        <v>4</v>
      </c>
      <c r="AM17" s="117">
        <f t="shared" si="2"/>
        <v>3</v>
      </c>
    </row>
    <row r="18">
      <c r="A18" s="109">
        <v>16.0</v>
      </c>
      <c r="B18" s="142" t="s">
        <v>99</v>
      </c>
      <c r="C18" s="111"/>
      <c r="D18" s="112">
        <v>1.0</v>
      </c>
      <c r="E18" s="112"/>
      <c r="F18" s="114"/>
      <c r="G18" s="112"/>
      <c r="H18" s="112"/>
      <c r="I18" s="114"/>
      <c r="J18" s="114"/>
      <c r="K18" s="114"/>
      <c r="L18" s="112"/>
      <c r="M18" s="114"/>
      <c r="N18" s="114"/>
      <c r="O18" s="112"/>
      <c r="P18" s="112"/>
      <c r="Q18" s="114"/>
      <c r="R18" s="114"/>
      <c r="S18" s="114"/>
      <c r="T18" s="114"/>
      <c r="U18" s="112"/>
      <c r="V18" s="114"/>
      <c r="W18" s="112"/>
      <c r="X18" s="112"/>
      <c r="Y18" s="112"/>
      <c r="Z18" s="114"/>
      <c r="AA18" s="112"/>
      <c r="AB18" s="114"/>
      <c r="AC18" s="112"/>
      <c r="AD18" s="112"/>
      <c r="AE18" s="112"/>
      <c r="AF18" s="112"/>
      <c r="AG18" s="112"/>
      <c r="AH18" s="112"/>
      <c r="AI18" s="112"/>
      <c r="AJ18" s="112"/>
      <c r="AK18" s="119"/>
      <c r="AL18" s="116">
        <f t="shared" si="1"/>
        <v>1</v>
      </c>
      <c r="AM18" s="117">
        <f t="shared" si="2"/>
        <v>1</v>
      </c>
    </row>
    <row r="19">
      <c r="A19" s="109">
        <v>17.0</v>
      </c>
      <c r="B19" s="142" t="s">
        <v>91</v>
      </c>
      <c r="C19" s="111"/>
      <c r="D19" s="112">
        <v>2.0</v>
      </c>
      <c r="E19" s="112"/>
      <c r="F19" s="114"/>
      <c r="G19" s="112">
        <v>4.0</v>
      </c>
      <c r="H19" s="114"/>
      <c r="I19" s="114"/>
      <c r="J19" s="112"/>
      <c r="K19" s="112"/>
      <c r="L19" s="112"/>
      <c r="M19" s="114"/>
      <c r="N19" s="114"/>
      <c r="O19" s="112"/>
      <c r="P19" s="112"/>
      <c r="Q19" s="114"/>
      <c r="R19" s="114"/>
      <c r="S19" s="114"/>
      <c r="T19" s="112"/>
      <c r="U19" s="114"/>
      <c r="V19" s="114"/>
      <c r="W19" s="114"/>
      <c r="X19" s="112"/>
      <c r="Y19" s="114"/>
      <c r="Z19" s="112"/>
      <c r="AA19" s="112"/>
      <c r="AB19" s="112"/>
      <c r="AC19" s="112"/>
      <c r="AD19" s="112"/>
      <c r="AE19" s="112"/>
      <c r="AF19" s="114"/>
      <c r="AG19" s="112"/>
      <c r="AH19" s="114"/>
      <c r="AI19" s="112"/>
      <c r="AJ19" s="114"/>
      <c r="AK19" s="119"/>
      <c r="AL19" s="116">
        <f t="shared" si="1"/>
        <v>6</v>
      </c>
      <c r="AM19" s="117">
        <f t="shared" si="2"/>
        <v>2</v>
      </c>
    </row>
    <row r="20">
      <c r="A20" s="109">
        <v>18.0</v>
      </c>
      <c r="B20" s="142" t="s">
        <v>53</v>
      </c>
      <c r="C20" s="111"/>
      <c r="D20" s="112">
        <v>2.0</v>
      </c>
      <c r="E20" s="112">
        <v>3.0</v>
      </c>
      <c r="F20" s="112">
        <v>4.0</v>
      </c>
      <c r="G20" s="112">
        <v>6.0</v>
      </c>
      <c r="H20" s="112"/>
      <c r="I20" s="112">
        <v>3.0</v>
      </c>
      <c r="J20" s="112"/>
      <c r="K20" s="112">
        <v>5.0</v>
      </c>
      <c r="L20" s="112">
        <v>2.0</v>
      </c>
      <c r="M20" s="112">
        <v>4.0</v>
      </c>
      <c r="N20" s="112">
        <v>6.0</v>
      </c>
      <c r="O20" s="112">
        <v>7.0</v>
      </c>
      <c r="P20" s="112">
        <v>8.0</v>
      </c>
      <c r="Q20" s="112">
        <v>8.0</v>
      </c>
      <c r="R20" s="112">
        <v>5.0</v>
      </c>
      <c r="S20" s="112">
        <v>4.0</v>
      </c>
      <c r="T20" s="112">
        <v>6.0</v>
      </c>
      <c r="U20" s="112">
        <v>7.0</v>
      </c>
      <c r="V20" s="112">
        <v>7.0</v>
      </c>
      <c r="W20" s="112">
        <v>4.0</v>
      </c>
      <c r="X20" s="112">
        <v>4.0</v>
      </c>
      <c r="Y20" s="112">
        <v>4.0</v>
      </c>
      <c r="Z20" s="112"/>
      <c r="AA20" s="112">
        <v>2.0</v>
      </c>
      <c r="AB20" s="112">
        <v>4.0</v>
      </c>
      <c r="AC20" s="114"/>
      <c r="AD20" s="112">
        <v>6.0</v>
      </c>
      <c r="AE20" s="112"/>
      <c r="AF20" s="112">
        <v>4.0</v>
      </c>
      <c r="AG20" s="112">
        <v>6.0</v>
      </c>
      <c r="AH20" s="112">
        <v>1.0</v>
      </c>
      <c r="AI20" s="112"/>
      <c r="AJ20" s="112">
        <v>6.0</v>
      </c>
      <c r="AK20" s="115">
        <v>5.0</v>
      </c>
      <c r="AL20" s="116">
        <f t="shared" si="1"/>
        <v>133</v>
      </c>
      <c r="AM20" s="117">
        <f t="shared" si="2"/>
        <v>28</v>
      </c>
    </row>
    <row r="21" ht="15.75" customHeight="1">
      <c r="A21" s="109">
        <v>19.0</v>
      </c>
      <c r="B21" s="142" t="s">
        <v>236</v>
      </c>
      <c r="C21" s="111"/>
      <c r="D21" s="112">
        <v>2.0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5"/>
      <c r="AL21" s="116">
        <f t="shared" si="1"/>
        <v>2</v>
      </c>
      <c r="AM21" s="117">
        <f t="shared" si="2"/>
        <v>1</v>
      </c>
    </row>
    <row r="22" ht="15.75" customHeight="1">
      <c r="A22" s="109">
        <v>20.0</v>
      </c>
      <c r="B22" s="142" t="s">
        <v>176</v>
      </c>
      <c r="C22" s="111"/>
      <c r="D22" s="112">
        <v>3.0</v>
      </c>
      <c r="E22" s="112"/>
      <c r="F22" s="112"/>
      <c r="G22" s="112">
        <v>3.0</v>
      </c>
      <c r="H22" s="112"/>
      <c r="I22" s="112"/>
      <c r="J22" s="112"/>
      <c r="K22" s="112"/>
      <c r="L22" s="112"/>
      <c r="M22" s="114"/>
      <c r="N22" s="114"/>
      <c r="O22" s="112"/>
      <c r="P22" s="112"/>
      <c r="Q22" s="112"/>
      <c r="R22" s="112"/>
      <c r="S22" s="112">
        <v>3.0</v>
      </c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5"/>
      <c r="AL22" s="116">
        <f t="shared" si="1"/>
        <v>9</v>
      </c>
      <c r="AM22" s="117">
        <f t="shared" si="2"/>
        <v>3</v>
      </c>
    </row>
    <row r="23" ht="15.75" customHeight="1">
      <c r="A23" s="109">
        <v>21.0</v>
      </c>
      <c r="B23" s="142" t="s">
        <v>11</v>
      </c>
      <c r="C23" s="121"/>
      <c r="D23" s="112">
        <v>6.0</v>
      </c>
      <c r="E23" s="112">
        <v>5.0</v>
      </c>
      <c r="F23" s="112">
        <v>6.0</v>
      </c>
      <c r="G23" s="112">
        <v>2.0</v>
      </c>
      <c r="H23" s="112"/>
      <c r="I23" s="112"/>
      <c r="J23" s="112"/>
      <c r="K23" s="112"/>
      <c r="L23" s="112">
        <v>8.0</v>
      </c>
      <c r="M23" s="112"/>
      <c r="N23" s="112">
        <v>2.0</v>
      </c>
      <c r="O23" s="112"/>
      <c r="P23" s="112">
        <v>3.0</v>
      </c>
      <c r="Q23" s="114"/>
      <c r="R23" s="112"/>
      <c r="S23" s="112"/>
      <c r="T23" s="112"/>
      <c r="U23" s="112"/>
      <c r="V23" s="112">
        <v>2.0</v>
      </c>
      <c r="W23" s="112">
        <v>9.0</v>
      </c>
      <c r="X23" s="112">
        <v>3.0</v>
      </c>
      <c r="Y23" s="112">
        <v>6.0</v>
      </c>
      <c r="Z23" s="112"/>
      <c r="AA23" s="112">
        <v>9.0</v>
      </c>
      <c r="AB23" s="112">
        <v>6.0</v>
      </c>
      <c r="AC23" s="112">
        <v>4.0</v>
      </c>
      <c r="AD23" s="112"/>
      <c r="AE23" s="112">
        <v>7.0</v>
      </c>
      <c r="AF23" s="112">
        <v>6.0</v>
      </c>
      <c r="AG23" s="112">
        <v>3.0</v>
      </c>
      <c r="AH23" s="112">
        <v>4.0</v>
      </c>
      <c r="AI23" s="114"/>
      <c r="AJ23" s="112"/>
      <c r="AK23" s="115"/>
      <c r="AL23" s="116">
        <f t="shared" si="1"/>
        <v>91</v>
      </c>
      <c r="AM23" s="117">
        <f t="shared" si="2"/>
        <v>18</v>
      </c>
    </row>
    <row r="24" ht="15.75" customHeight="1">
      <c r="A24" s="109">
        <v>22.0</v>
      </c>
      <c r="B24" s="142" t="s">
        <v>360</v>
      </c>
      <c r="C24" s="121"/>
      <c r="D24" s="112"/>
      <c r="E24" s="112">
        <v>1.0</v>
      </c>
      <c r="F24" s="114"/>
      <c r="G24" s="112"/>
      <c r="H24" s="112"/>
      <c r="I24" s="112"/>
      <c r="J24" s="112"/>
      <c r="K24" s="112"/>
      <c r="L24" s="112"/>
      <c r="M24" s="114"/>
      <c r="N24" s="112"/>
      <c r="O24" s="112"/>
      <c r="P24" s="112"/>
      <c r="Q24" s="112"/>
      <c r="R24" s="114"/>
      <c r="S24" s="114"/>
      <c r="T24" s="114"/>
      <c r="U24" s="114"/>
      <c r="V24" s="114"/>
      <c r="W24" s="112"/>
      <c r="X24" s="114"/>
      <c r="Y24" s="114"/>
      <c r="Z24" s="112"/>
      <c r="AA24" s="114"/>
      <c r="AB24" s="114"/>
      <c r="AC24" s="114"/>
      <c r="AD24" s="112"/>
      <c r="AE24" s="114"/>
      <c r="AF24" s="114"/>
      <c r="AG24" s="114"/>
      <c r="AH24" s="114"/>
      <c r="AI24" s="114"/>
      <c r="AJ24" s="114"/>
      <c r="AK24" s="119"/>
      <c r="AL24" s="116">
        <f t="shared" si="1"/>
        <v>1</v>
      </c>
      <c r="AM24" s="117">
        <f t="shared" si="2"/>
        <v>1</v>
      </c>
    </row>
    <row r="25" ht="15.75" customHeight="1">
      <c r="A25" s="109">
        <v>23.0</v>
      </c>
      <c r="B25" s="142" t="s">
        <v>95</v>
      </c>
      <c r="C25" s="121"/>
      <c r="D25" s="112"/>
      <c r="E25" s="112">
        <v>4.0</v>
      </c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>
        <v>3.0</v>
      </c>
      <c r="Q25" s="112"/>
      <c r="R25" s="112"/>
      <c r="S25" s="112"/>
      <c r="T25" s="114"/>
      <c r="U25" s="112"/>
      <c r="V25" s="112"/>
      <c r="W25" s="112"/>
      <c r="X25" s="112">
        <v>1.0</v>
      </c>
      <c r="Y25" s="112"/>
      <c r="Z25" s="112">
        <v>3.0</v>
      </c>
      <c r="AA25" s="112"/>
      <c r="AB25" s="112"/>
      <c r="AC25" s="112"/>
      <c r="AD25" s="112">
        <v>7.0</v>
      </c>
      <c r="AE25" s="112"/>
      <c r="AF25" s="112"/>
      <c r="AG25" s="112"/>
      <c r="AH25" s="112"/>
      <c r="AI25" s="112">
        <v>4.0</v>
      </c>
      <c r="AJ25" s="112"/>
      <c r="AK25" s="115">
        <v>4.0</v>
      </c>
      <c r="AL25" s="116">
        <f t="shared" si="1"/>
        <v>26</v>
      </c>
      <c r="AM25" s="117">
        <f t="shared" si="2"/>
        <v>7</v>
      </c>
    </row>
    <row r="26" ht="15.75" customHeight="1">
      <c r="A26" s="109">
        <v>24.0</v>
      </c>
      <c r="B26" s="142" t="s">
        <v>66</v>
      </c>
      <c r="C26" s="121"/>
      <c r="D26" s="112"/>
      <c r="E26" s="112">
        <v>5.0</v>
      </c>
      <c r="F26" s="112"/>
      <c r="G26" s="112"/>
      <c r="H26" s="114"/>
      <c r="I26" s="112"/>
      <c r="J26" s="114"/>
      <c r="K26" s="114"/>
      <c r="L26" s="112">
        <v>6.0</v>
      </c>
      <c r="M26" s="114"/>
      <c r="N26" s="112">
        <v>4.0</v>
      </c>
      <c r="O26" s="114"/>
      <c r="P26" s="112"/>
      <c r="Q26" s="112"/>
      <c r="R26" s="114"/>
      <c r="S26" s="114"/>
      <c r="T26" s="114"/>
      <c r="U26" s="112"/>
      <c r="V26" s="114"/>
      <c r="W26" s="112"/>
      <c r="X26" s="112"/>
      <c r="Y26" s="112"/>
      <c r="Z26" s="112"/>
      <c r="AA26" s="112"/>
      <c r="AB26" s="112">
        <v>8.0</v>
      </c>
      <c r="AC26" s="112">
        <v>6.0</v>
      </c>
      <c r="AD26" s="112"/>
      <c r="AE26" s="112"/>
      <c r="AF26" s="112"/>
      <c r="AG26" s="112"/>
      <c r="AH26" s="112"/>
      <c r="AI26" s="112"/>
      <c r="AJ26" s="112"/>
      <c r="AK26" s="115"/>
      <c r="AL26" s="116">
        <f t="shared" si="1"/>
        <v>29</v>
      </c>
      <c r="AM26" s="117">
        <f t="shared" si="2"/>
        <v>5</v>
      </c>
    </row>
    <row r="27" ht="15.75" customHeight="1">
      <c r="A27" s="109">
        <v>25.0</v>
      </c>
      <c r="B27" s="142" t="s">
        <v>12</v>
      </c>
      <c r="C27" s="121"/>
      <c r="D27" s="112"/>
      <c r="E27" s="112"/>
      <c r="F27" s="112">
        <v>1.0</v>
      </c>
      <c r="G27" s="114"/>
      <c r="H27" s="114"/>
      <c r="I27" s="112">
        <v>7.0</v>
      </c>
      <c r="J27" s="114"/>
      <c r="K27" s="114"/>
      <c r="L27" s="112">
        <v>5.0</v>
      </c>
      <c r="M27" s="114"/>
      <c r="N27" s="114"/>
      <c r="O27" s="114"/>
      <c r="P27" s="114"/>
      <c r="Q27" s="114"/>
      <c r="R27" s="114"/>
      <c r="S27" s="114"/>
      <c r="T27" s="114"/>
      <c r="U27" s="112">
        <v>2.0</v>
      </c>
      <c r="V27" s="114"/>
      <c r="W27" s="112">
        <v>3.0</v>
      </c>
      <c r="X27" s="114"/>
      <c r="Y27" s="114"/>
      <c r="Z27" s="114"/>
      <c r="AA27" s="114"/>
      <c r="AB27" s="114"/>
      <c r="AC27" s="112"/>
      <c r="AD27" s="114"/>
      <c r="AE27" s="114"/>
      <c r="AF27" s="114"/>
      <c r="AG27" s="114"/>
      <c r="AH27" s="112"/>
      <c r="AI27" s="114"/>
      <c r="AJ27" s="112"/>
      <c r="AK27" s="119"/>
      <c r="AL27" s="116">
        <f t="shared" si="1"/>
        <v>18</v>
      </c>
      <c r="AM27" s="117">
        <f t="shared" si="2"/>
        <v>5</v>
      </c>
    </row>
    <row r="28" ht="15.75" customHeight="1">
      <c r="A28" s="109">
        <v>26.0</v>
      </c>
      <c r="B28" s="142" t="s">
        <v>136</v>
      </c>
      <c r="C28" s="121"/>
      <c r="D28" s="112"/>
      <c r="E28" s="112"/>
      <c r="F28" s="112">
        <v>1.0</v>
      </c>
      <c r="G28" s="112"/>
      <c r="H28" s="114"/>
      <c r="I28" s="112"/>
      <c r="J28" s="114"/>
      <c r="K28" s="114"/>
      <c r="L28" s="112"/>
      <c r="M28" s="112"/>
      <c r="N28" s="112"/>
      <c r="O28" s="114"/>
      <c r="P28" s="112"/>
      <c r="Q28" s="112"/>
      <c r="R28" s="112"/>
      <c r="S28" s="114"/>
      <c r="T28" s="114"/>
      <c r="U28" s="112"/>
      <c r="V28" s="114"/>
      <c r="W28" s="112"/>
      <c r="X28" s="114"/>
      <c r="Y28" s="112"/>
      <c r="Z28" s="112"/>
      <c r="AA28" s="112"/>
      <c r="AB28" s="112"/>
      <c r="AC28" s="114"/>
      <c r="AD28" s="112"/>
      <c r="AE28" s="114"/>
      <c r="AF28" s="112"/>
      <c r="AG28" s="112"/>
      <c r="AH28" s="112"/>
      <c r="AI28" s="114"/>
      <c r="AJ28" s="112"/>
      <c r="AK28" s="115"/>
      <c r="AL28" s="116">
        <f t="shared" si="1"/>
        <v>1</v>
      </c>
      <c r="AM28" s="117">
        <f t="shared" si="2"/>
        <v>1</v>
      </c>
    </row>
    <row r="29" ht="15.75" customHeight="1">
      <c r="A29" s="109">
        <v>27.0</v>
      </c>
      <c r="B29" s="142" t="s">
        <v>46</v>
      </c>
      <c r="C29" s="121"/>
      <c r="D29" s="112"/>
      <c r="E29" s="112"/>
      <c r="F29" s="112">
        <v>1.0</v>
      </c>
      <c r="G29" s="112"/>
      <c r="H29" s="112"/>
      <c r="I29" s="112">
        <v>1.0</v>
      </c>
      <c r="J29" s="114"/>
      <c r="K29" s="114"/>
      <c r="L29" s="112">
        <v>2.0</v>
      </c>
      <c r="M29" s="112"/>
      <c r="N29" s="114"/>
      <c r="O29" s="112"/>
      <c r="P29" s="112"/>
      <c r="Q29" s="112"/>
      <c r="R29" s="112"/>
      <c r="S29" s="114"/>
      <c r="T29" s="112"/>
      <c r="U29" s="112">
        <v>3.0</v>
      </c>
      <c r="V29" s="114"/>
      <c r="W29" s="112">
        <v>6.0</v>
      </c>
      <c r="X29" s="114"/>
      <c r="Y29" s="114"/>
      <c r="Z29" s="114"/>
      <c r="AA29" s="112"/>
      <c r="AB29" s="112"/>
      <c r="AC29" s="112"/>
      <c r="AD29" s="112"/>
      <c r="AE29" s="112"/>
      <c r="AF29" s="112"/>
      <c r="AG29" s="112"/>
      <c r="AH29" s="114"/>
      <c r="AI29" s="114"/>
      <c r="AJ29" s="112"/>
      <c r="AK29" s="119"/>
      <c r="AL29" s="116">
        <f t="shared" si="1"/>
        <v>13</v>
      </c>
      <c r="AM29" s="117">
        <f t="shared" si="2"/>
        <v>5</v>
      </c>
    </row>
    <row r="30" ht="15.75" customHeight="1">
      <c r="A30" s="109">
        <v>28.0</v>
      </c>
      <c r="B30" s="142" t="s">
        <v>104</v>
      </c>
      <c r="C30" s="121"/>
      <c r="D30" s="114"/>
      <c r="E30" s="112"/>
      <c r="F30" s="112">
        <v>2.0</v>
      </c>
      <c r="G30" s="112"/>
      <c r="H30" s="114"/>
      <c r="I30" s="114"/>
      <c r="J30" s="112"/>
      <c r="K30" s="112"/>
      <c r="L30" s="114"/>
      <c r="M30" s="114"/>
      <c r="N30" s="112"/>
      <c r="O30" s="114"/>
      <c r="P30" s="112"/>
      <c r="Q30" s="112"/>
      <c r="R30" s="112"/>
      <c r="S30" s="112"/>
      <c r="T30" s="114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5"/>
      <c r="AL30" s="116">
        <f t="shared" si="1"/>
        <v>2</v>
      </c>
      <c r="AM30" s="117">
        <f t="shared" si="2"/>
        <v>1</v>
      </c>
    </row>
    <row r="31" ht="15.75" customHeight="1">
      <c r="A31" s="109">
        <v>29.0</v>
      </c>
      <c r="B31" s="142" t="s">
        <v>39</v>
      </c>
      <c r="C31" s="121"/>
      <c r="D31" s="114"/>
      <c r="E31" s="112"/>
      <c r="F31" s="114"/>
      <c r="G31" s="112"/>
      <c r="H31" s="112">
        <v>1.0</v>
      </c>
      <c r="I31" s="112"/>
      <c r="J31" s="114"/>
      <c r="K31" s="114"/>
      <c r="L31" s="114"/>
      <c r="M31" s="112"/>
      <c r="N31" s="112">
        <v>3.0</v>
      </c>
      <c r="O31" s="112"/>
      <c r="P31" s="114"/>
      <c r="Q31" s="112"/>
      <c r="R31" s="114"/>
      <c r="S31" s="114"/>
      <c r="T31" s="112"/>
      <c r="U31" s="112"/>
      <c r="V31" s="112">
        <v>2.0</v>
      </c>
      <c r="W31" s="114"/>
      <c r="X31" s="112">
        <v>2.0</v>
      </c>
      <c r="Y31" s="112">
        <v>1.0</v>
      </c>
      <c r="Z31" s="114"/>
      <c r="AA31" s="112">
        <v>1.0</v>
      </c>
      <c r="AB31" s="112">
        <v>2.0</v>
      </c>
      <c r="AC31" s="112">
        <v>2.0</v>
      </c>
      <c r="AD31" s="114"/>
      <c r="AE31" s="112">
        <v>1.0</v>
      </c>
      <c r="AF31" s="112">
        <v>1.0</v>
      </c>
      <c r="AG31" s="112">
        <v>1.0</v>
      </c>
      <c r="AH31" s="112">
        <v>2.0</v>
      </c>
      <c r="AI31" s="114"/>
      <c r="AJ31" s="114"/>
      <c r="AK31" s="119"/>
      <c r="AL31" s="116">
        <f t="shared" si="1"/>
        <v>19</v>
      </c>
      <c r="AM31" s="117">
        <f t="shared" si="2"/>
        <v>12</v>
      </c>
    </row>
    <row r="32" ht="15.75" customHeight="1">
      <c r="A32" s="109">
        <v>30.0</v>
      </c>
      <c r="B32" s="142" t="s">
        <v>40</v>
      </c>
      <c r="C32" s="121"/>
      <c r="D32" s="114"/>
      <c r="E32" s="112"/>
      <c r="F32" s="114"/>
      <c r="G32" s="112"/>
      <c r="H32" s="112">
        <v>1.0</v>
      </c>
      <c r="I32" s="112">
        <v>1.0</v>
      </c>
      <c r="J32" s="112">
        <v>1.0</v>
      </c>
      <c r="K32" s="112"/>
      <c r="L32" s="112">
        <v>3.0</v>
      </c>
      <c r="M32" s="112">
        <v>2.0</v>
      </c>
      <c r="N32" s="112"/>
      <c r="O32" s="114"/>
      <c r="P32" s="112">
        <v>2.0</v>
      </c>
      <c r="Q32" s="112">
        <v>2.0</v>
      </c>
      <c r="R32" s="112">
        <v>2.0</v>
      </c>
      <c r="S32" s="112"/>
      <c r="T32" s="114"/>
      <c r="U32" s="112">
        <v>3.0</v>
      </c>
      <c r="V32" s="112">
        <v>6.0</v>
      </c>
      <c r="W32" s="112">
        <v>2.0</v>
      </c>
      <c r="X32" s="112">
        <v>3.0</v>
      </c>
      <c r="Y32" s="112">
        <v>2.0</v>
      </c>
      <c r="Z32" s="112">
        <v>1.0</v>
      </c>
      <c r="AA32" s="112"/>
      <c r="AB32" s="112"/>
      <c r="AC32" s="112"/>
      <c r="AD32" s="112"/>
      <c r="AE32" s="112">
        <v>1.0</v>
      </c>
      <c r="AF32" s="112"/>
      <c r="AG32" s="114"/>
      <c r="AH32" s="114"/>
      <c r="AI32" s="112"/>
      <c r="AJ32" s="114"/>
      <c r="AK32" s="115"/>
      <c r="AL32" s="116">
        <f t="shared" si="1"/>
        <v>32</v>
      </c>
      <c r="AM32" s="117">
        <f t="shared" si="2"/>
        <v>15</v>
      </c>
    </row>
    <row r="33" ht="15.75" customHeight="1">
      <c r="A33" s="109">
        <v>31.0</v>
      </c>
      <c r="B33" s="142" t="s">
        <v>88</v>
      </c>
      <c r="C33" s="121"/>
      <c r="D33" s="114"/>
      <c r="E33" s="112"/>
      <c r="F33" s="114"/>
      <c r="G33" s="112"/>
      <c r="H33" s="112">
        <v>4.0</v>
      </c>
      <c r="I33" s="112">
        <v>4.0</v>
      </c>
      <c r="J33" s="112">
        <v>6.0</v>
      </c>
      <c r="K33" s="112"/>
      <c r="L33" s="112"/>
      <c r="M33" s="112">
        <v>4.0</v>
      </c>
      <c r="N33" s="112"/>
      <c r="O33" s="112"/>
      <c r="P33" s="112"/>
      <c r="Q33" s="112"/>
      <c r="R33" s="112">
        <v>6.0</v>
      </c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9"/>
      <c r="AL33" s="116">
        <f t="shared" si="1"/>
        <v>24</v>
      </c>
      <c r="AM33" s="117">
        <f t="shared" si="2"/>
        <v>5</v>
      </c>
    </row>
    <row r="34" ht="15.75" customHeight="1">
      <c r="A34" s="109">
        <v>32.0</v>
      </c>
      <c r="B34" s="142" t="s">
        <v>146</v>
      </c>
      <c r="C34" s="121"/>
      <c r="D34" s="114"/>
      <c r="E34" s="112"/>
      <c r="F34" s="114"/>
      <c r="G34" s="112"/>
      <c r="H34" s="112">
        <v>5.0</v>
      </c>
      <c r="I34" s="114"/>
      <c r="J34" s="112"/>
      <c r="K34" s="114"/>
      <c r="L34" s="112"/>
      <c r="M34" s="112"/>
      <c r="N34" s="112"/>
      <c r="O34" s="112"/>
      <c r="P34" s="112"/>
      <c r="Q34" s="114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4"/>
      <c r="AF34" s="114"/>
      <c r="AG34" s="114"/>
      <c r="AH34" s="112"/>
      <c r="AI34" s="114"/>
      <c r="AJ34" s="112"/>
      <c r="AK34" s="119"/>
      <c r="AL34" s="116">
        <f t="shared" si="1"/>
        <v>5</v>
      </c>
      <c r="AM34" s="117">
        <f t="shared" si="2"/>
        <v>1</v>
      </c>
    </row>
    <row r="35" ht="15.75" customHeight="1">
      <c r="A35" s="109">
        <v>33.0</v>
      </c>
      <c r="B35" s="142" t="s">
        <v>118</v>
      </c>
      <c r="C35" s="121"/>
      <c r="D35" s="114"/>
      <c r="E35" s="114"/>
      <c r="F35" s="112"/>
      <c r="G35" s="114"/>
      <c r="H35" s="112"/>
      <c r="I35" s="112">
        <v>2.0</v>
      </c>
      <c r="J35" s="112"/>
      <c r="K35" s="112">
        <v>4.0</v>
      </c>
      <c r="L35" s="114"/>
      <c r="M35" s="114"/>
      <c r="N35" s="114"/>
      <c r="O35" s="112"/>
      <c r="P35" s="114"/>
      <c r="Q35" s="114"/>
      <c r="R35" s="114"/>
      <c r="S35" s="114"/>
      <c r="T35" s="114"/>
      <c r="U35" s="114"/>
      <c r="V35" s="114"/>
      <c r="W35" s="114"/>
      <c r="X35" s="112">
        <v>1.0</v>
      </c>
      <c r="Y35" s="114"/>
      <c r="Z35" s="112"/>
      <c r="AA35" s="112"/>
      <c r="AB35" s="114"/>
      <c r="AC35" s="112"/>
      <c r="AD35" s="114"/>
      <c r="AE35" s="114"/>
      <c r="AF35" s="114"/>
      <c r="AG35" s="114"/>
      <c r="AH35" s="112"/>
      <c r="AI35" s="114"/>
      <c r="AJ35" s="112"/>
      <c r="AK35" s="119"/>
      <c r="AL35" s="116">
        <f t="shared" si="1"/>
        <v>7</v>
      </c>
      <c r="AM35" s="117">
        <f t="shared" si="2"/>
        <v>3</v>
      </c>
    </row>
    <row r="36" ht="15.75" customHeight="1">
      <c r="A36" s="109">
        <v>34.0</v>
      </c>
      <c r="B36" s="142" t="s">
        <v>149</v>
      </c>
      <c r="C36" s="121"/>
      <c r="D36" s="114"/>
      <c r="E36" s="114"/>
      <c r="F36" s="112"/>
      <c r="G36" s="114"/>
      <c r="H36" s="112"/>
      <c r="I36" s="112"/>
      <c r="J36" s="112">
        <v>2.0</v>
      </c>
      <c r="K36" s="112"/>
      <c r="L36" s="112"/>
      <c r="M36" s="112"/>
      <c r="N36" s="112"/>
      <c r="O36" s="112"/>
      <c r="P36" s="112"/>
      <c r="Q36" s="112">
        <v>4.0</v>
      </c>
      <c r="R36" s="112"/>
      <c r="S36" s="112"/>
      <c r="T36" s="112"/>
      <c r="U36" s="112"/>
      <c r="V36" s="112"/>
      <c r="W36" s="112">
        <v>2.0</v>
      </c>
      <c r="X36" s="112"/>
      <c r="Y36" s="112"/>
      <c r="Z36" s="112"/>
      <c r="AA36" s="112"/>
      <c r="AB36" s="112">
        <v>2.0</v>
      </c>
      <c r="AC36" s="112"/>
      <c r="AD36" s="112"/>
      <c r="AE36" s="112">
        <v>2.0</v>
      </c>
      <c r="AF36" s="112"/>
      <c r="AG36" s="112"/>
      <c r="AH36" s="112">
        <v>5.0</v>
      </c>
      <c r="AI36" s="112"/>
      <c r="AJ36" s="112"/>
      <c r="AK36" s="115"/>
      <c r="AL36" s="116">
        <f t="shared" si="1"/>
        <v>17</v>
      </c>
      <c r="AM36" s="117">
        <f t="shared" si="2"/>
        <v>6</v>
      </c>
    </row>
    <row r="37" ht="15.75" customHeight="1">
      <c r="A37" s="109">
        <v>35.0</v>
      </c>
      <c r="B37" s="142" t="s">
        <v>131</v>
      </c>
      <c r="C37" s="121"/>
      <c r="D37" s="114"/>
      <c r="E37" s="114"/>
      <c r="F37" s="112"/>
      <c r="G37" s="114"/>
      <c r="H37" s="112"/>
      <c r="I37" s="114"/>
      <c r="J37" s="112">
        <v>2.0</v>
      </c>
      <c r="K37" s="114"/>
      <c r="L37" s="114"/>
      <c r="M37" s="114"/>
      <c r="N37" s="112"/>
      <c r="O37" s="112"/>
      <c r="P37" s="112">
        <v>1.0</v>
      </c>
      <c r="Q37" s="112">
        <v>4.0</v>
      </c>
      <c r="R37" s="114"/>
      <c r="S37" s="114"/>
      <c r="T37" s="112"/>
      <c r="U37" s="112"/>
      <c r="V37" s="112"/>
      <c r="W37" s="114"/>
      <c r="X37" s="114"/>
      <c r="Y37" s="112"/>
      <c r="Z37" s="112"/>
      <c r="AA37" s="112">
        <v>7.0</v>
      </c>
      <c r="AB37" s="114"/>
      <c r="AC37" s="114"/>
      <c r="AD37" s="114"/>
      <c r="AE37" s="114"/>
      <c r="AF37" s="114"/>
      <c r="AG37" s="114"/>
      <c r="AH37" s="114"/>
      <c r="AI37" s="114"/>
      <c r="AJ37" s="114"/>
      <c r="AK37" s="119"/>
      <c r="AL37" s="116">
        <f t="shared" si="1"/>
        <v>14</v>
      </c>
      <c r="AM37" s="117">
        <f t="shared" si="2"/>
        <v>4</v>
      </c>
    </row>
    <row r="38" ht="15.75" customHeight="1">
      <c r="A38" s="109">
        <v>36.0</v>
      </c>
      <c r="B38" s="142" t="s">
        <v>6</v>
      </c>
      <c r="C38" s="121"/>
      <c r="D38" s="114"/>
      <c r="E38" s="114"/>
      <c r="F38" s="112"/>
      <c r="G38" s="114"/>
      <c r="H38" s="112"/>
      <c r="I38" s="112"/>
      <c r="J38" s="112">
        <v>7.0</v>
      </c>
      <c r="K38" s="112"/>
      <c r="L38" s="114"/>
      <c r="M38" s="114"/>
      <c r="N38" s="114"/>
      <c r="O38" s="114"/>
      <c r="P38" s="112">
        <v>9.0</v>
      </c>
      <c r="Q38" s="114"/>
      <c r="R38" s="114"/>
      <c r="S38" s="114"/>
      <c r="T38" s="114"/>
      <c r="U38" s="114"/>
      <c r="V38" s="114"/>
      <c r="W38" s="114"/>
      <c r="X38" s="112">
        <v>9.0</v>
      </c>
      <c r="Y38" s="114"/>
      <c r="Z38" s="112"/>
      <c r="AA38" s="112">
        <v>6.0</v>
      </c>
      <c r="AB38" s="112"/>
      <c r="AC38" s="114"/>
      <c r="AD38" s="114"/>
      <c r="AE38" s="114"/>
      <c r="AF38" s="114"/>
      <c r="AG38" s="114"/>
      <c r="AH38" s="112"/>
      <c r="AI38" s="112"/>
      <c r="AJ38" s="114"/>
      <c r="AK38" s="115"/>
      <c r="AL38" s="116">
        <f t="shared" si="1"/>
        <v>31</v>
      </c>
      <c r="AM38" s="117">
        <f t="shared" si="2"/>
        <v>4</v>
      </c>
    </row>
    <row r="39" ht="15.75" customHeight="1">
      <c r="A39" s="109">
        <v>37.0</v>
      </c>
      <c r="B39" s="142" t="s">
        <v>15</v>
      </c>
      <c r="C39" s="121"/>
      <c r="D39" s="114"/>
      <c r="E39" s="114"/>
      <c r="F39" s="114"/>
      <c r="G39" s="114"/>
      <c r="H39" s="112"/>
      <c r="I39" s="112"/>
      <c r="J39" s="112">
        <v>8.0</v>
      </c>
      <c r="K39" s="112"/>
      <c r="L39" s="112"/>
      <c r="M39" s="112">
        <v>7.0</v>
      </c>
      <c r="N39" s="112"/>
      <c r="O39" s="112"/>
      <c r="P39" s="112"/>
      <c r="Q39" s="112"/>
      <c r="R39" s="112"/>
      <c r="S39" s="112"/>
      <c r="T39" s="112"/>
      <c r="U39" s="112"/>
      <c r="V39" s="112">
        <v>8.0</v>
      </c>
      <c r="W39" s="112"/>
      <c r="X39" s="114"/>
      <c r="Y39" s="112"/>
      <c r="Z39" s="112"/>
      <c r="AA39" s="114"/>
      <c r="AB39" s="114"/>
      <c r="AC39" s="112"/>
      <c r="AD39" s="114"/>
      <c r="AE39" s="114"/>
      <c r="AF39" s="114"/>
      <c r="AG39" s="114"/>
      <c r="AH39" s="112"/>
      <c r="AI39" s="112"/>
      <c r="AJ39" s="114"/>
      <c r="AK39" s="115">
        <v>8.0</v>
      </c>
      <c r="AL39" s="116">
        <f t="shared" si="1"/>
        <v>31</v>
      </c>
      <c r="AM39" s="117">
        <f t="shared" si="2"/>
        <v>4</v>
      </c>
    </row>
    <row r="40" ht="15.75" customHeight="1">
      <c r="A40" s="109">
        <v>38.0</v>
      </c>
      <c r="B40" s="142" t="s">
        <v>254</v>
      </c>
      <c r="C40" s="121"/>
      <c r="D40" s="114"/>
      <c r="E40" s="114"/>
      <c r="F40" s="114"/>
      <c r="G40" s="114"/>
      <c r="H40" s="112"/>
      <c r="I40" s="114"/>
      <c r="J40" s="114"/>
      <c r="K40" s="114"/>
      <c r="L40" s="112">
        <v>1.0</v>
      </c>
      <c r="M40" s="114"/>
      <c r="N40" s="114"/>
      <c r="O40" s="114"/>
      <c r="P40" s="114"/>
      <c r="Q40" s="114"/>
      <c r="R40" s="114"/>
      <c r="S40" s="114"/>
      <c r="T40" s="112"/>
      <c r="U40" s="112"/>
      <c r="V40" s="114"/>
      <c r="W40" s="114"/>
      <c r="X40" s="114"/>
      <c r="Y40" s="114"/>
      <c r="Z40" s="112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9"/>
      <c r="AL40" s="116">
        <f t="shared" si="1"/>
        <v>1</v>
      </c>
      <c r="AM40" s="117">
        <f t="shared" si="2"/>
        <v>1</v>
      </c>
    </row>
    <row r="41" ht="15.75" customHeight="1">
      <c r="A41" s="109">
        <v>39.0</v>
      </c>
      <c r="B41" s="142" t="s">
        <v>108</v>
      </c>
      <c r="C41" s="121"/>
      <c r="D41" s="114"/>
      <c r="E41" s="114"/>
      <c r="F41" s="114"/>
      <c r="G41" s="114"/>
      <c r="H41" s="112"/>
      <c r="I41" s="112"/>
      <c r="J41" s="114"/>
      <c r="K41" s="114"/>
      <c r="L41" s="112">
        <v>1.0</v>
      </c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2"/>
      <c r="AA41" s="112"/>
      <c r="AB41" s="114"/>
      <c r="AC41" s="114"/>
      <c r="AD41" s="114"/>
      <c r="AE41" s="114"/>
      <c r="AF41" s="114"/>
      <c r="AG41" s="114"/>
      <c r="AH41" s="114"/>
      <c r="AI41" s="114"/>
      <c r="AJ41" s="114"/>
      <c r="AK41" s="119"/>
      <c r="AL41" s="116">
        <f t="shared" si="1"/>
        <v>1</v>
      </c>
      <c r="AM41" s="117">
        <f t="shared" si="2"/>
        <v>1</v>
      </c>
    </row>
    <row r="42" ht="15.75" customHeight="1">
      <c r="A42" s="109">
        <v>40.0</v>
      </c>
      <c r="B42" s="142" t="s">
        <v>350</v>
      </c>
      <c r="C42" s="121"/>
      <c r="D42" s="114"/>
      <c r="E42" s="114"/>
      <c r="F42" s="114"/>
      <c r="G42" s="114"/>
      <c r="H42" s="112"/>
      <c r="I42" s="112"/>
      <c r="J42" s="114"/>
      <c r="K42" s="114"/>
      <c r="L42" s="112">
        <v>2.0</v>
      </c>
      <c r="M42" s="114"/>
      <c r="N42" s="114"/>
      <c r="O42" s="112"/>
      <c r="P42" s="114"/>
      <c r="Q42" s="114"/>
      <c r="R42" s="114"/>
      <c r="S42" s="114"/>
      <c r="T42" s="114"/>
      <c r="U42" s="114"/>
      <c r="V42" s="114"/>
      <c r="W42" s="114"/>
      <c r="X42" s="114"/>
      <c r="Y42" s="112"/>
      <c r="Z42" s="114"/>
      <c r="AA42" s="112"/>
      <c r="AB42" s="114"/>
      <c r="AC42" s="114"/>
      <c r="AD42" s="114"/>
      <c r="AE42" s="112"/>
      <c r="AF42" s="114"/>
      <c r="AG42" s="114"/>
      <c r="AH42" s="114"/>
      <c r="AI42" s="114"/>
      <c r="AJ42" s="114"/>
      <c r="AK42" s="119"/>
      <c r="AL42" s="116">
        <f t="shared" si="1"/>
        <v>2</v>
      </c>
      <c r="AM42" s="117">
        <f t="shared" si="2"/>
        <v>1</v>
      </c>
    </row>
    <row r="43" ht="15.75" customHeight="1">
      <c r="A43" s="109">
        <v>41.0</v>
      </c>
      <c r="B43" s="142" t="s">
        <v>20</v>
      </c>
      <c r="C43" s="121"/>
      <c r="D43" s="114"/>
      <c r="E43" s="114"/>
      <c r="F43" s="114"/>
      <c r="G43" s="114"/>
      <c r="H43" s="114"/>
      <c r="I43" s="112"/>
      <c r="J43" s="114"/>
      <c r="K43" s="114"/>
      <c r="L43" s="112">
        <v>3.0</v>
      </c>
      <c r="M43" s="112">
        <v>8.0</v>
      </c>
      <c r="N43" s="112">
        <v>8.0</v>
      </c>
      <c r="O43" s="112"/>
      <c r="P43" s="114"/>
      <c r="Q43" s="112"/>
      <c r="R43" s="114"/>
      <c r="S43" s="112"/>
      <c r="T43" s="114"/>
      <c r="U43" s="112"/>
      <c r="V43" s="114"/>
      <c r="W43" s="112">
        <v>4.0</v>
      </c>
      <c r="X43" s="114"/>
      <c r="Y43" s="112"/>
      <c r="Z43" s="114"/>
      <c r="AA43" s="112">
        <v>4.0</v>
      </c>
      <c r="AB43" s="114"/>
      <c r="AC43" s="114"/>
      <c r="AD43" s="114"/>
      <c r="AE43" s="112"/>
      <c r="AF43" s="114"/>
      <c r="AG43" s="112"/>
      <c r="AH43" s="114"/>
      <c r="AI43" s="114"/>
      <c r="AJ43" s="114"/>
      <c r="AK43" s="115">
        <v>7.0</v>
      </c>
      <c r="AL43" s="116">
        <f t="shared" si="1"/>
        <v>34</v>
      </c>
      <c r="AM43" s="117">
        <f t="shared" si="2"/>
        <v>6</v>
      </c>
    </row>
    <row r="44" ht="15.75" customHeight="1">
      <c r="A44" s="109">
        <v>42.0</v>
      </c>
      <c r="B44" s="142" t="s">
        <v>352</v>
      </c>
      <c r="C44" s="121"/>
      <c r="D44" s="114"/>
      <c r="E44" s="114"/>
      <c r="F44" s="114"/>
      <c r="G44" s="114"/>
      <c r="H44" s="114"/>
      <c r="I44" s="112"/>
      <c r="J44" s="112"/>
      <c r="K44" s="114"/>
      <c r="L44" s="112">
        <v>3.0</v>
      </c>
      <c r="M44" s="112"/>
      <c r="N44" s="114"/>
      <c r="O44" s="112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9"/>
      <c r="AL44" s="116">
        <f t="shared" si="1"/>
        <v>3</v>
      </c>
      <c r="AM44" s="117">
        <f t="shared" si="2"/>
        <v>1</v>
      </c>
    </row>
    <row r="45" ht="15.75" customHeight="1">
      <c r="A45" s="109">
        <v>43.0</v>
      </c>
      <c r="B45" s="142" t="s">
        <v>194</v>
      </c>
      <c r="C45" s="121"/>
      <c r="D45" s="114"/>
      <c r="E45" s="114"/>
      <c r="F45" s="114"/>
      <c r="G45" s="114"/>
      <c r="H45" s="114"/>
      <c r="I45" s="114"/>
      <c r="J45" s="112"/>
      <c r="K45" s="114"/>
      <c r="L45" s="112">
        <v>4.0</v>
      </c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9"/>
      <c r="AL45" s="116">
        <f t="shared" si="1"/>
        <v>4</v>
      </c>
      <c r="AM45" s="117">
        <f t="shared" si="2"/>
        <v>1</v>
      </c>
    </row>
    <row r="46" ht="15.75" customHeight="1">
      <c r="A46" s="109">
        <v>44.0</v>
      </c>
      <c r="B46" s="142" t="s">
        <v>56</v>
      </c>
      <c r="C46" s="121"/>
      <c r="D46" s="114"/>
      <c r="E46" s="114"/>
      <c r="F46" s="114"/>
      <c r="G46" s="114"/>
      <c r="H46" s="114"/>
      <c r="I46" s="114"/>
      <c r="J46" s="112"/>
      <c r="K46" s="112"/>
      <c r="L46" s="112">
        <v>4.0</v>
      </c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2"/>
      <c r="AK46" s="119"/>
      <c r="AL46" s="116">
        <f t="shared" si="1"/>
        <v>4</v>
      </c>
      <c r="AM46" s="117">
        <f t="shared" si="2"/>
        <v>1</v>
      </c>
    </row>
    <row r="47" ht="15.75" customHeight="1">
      <c r="A47" s="109">
        <v>45.0</v>
      </c>
      <c r="B47" s="142" t="s">
        <v>137</v>
      </c>
      <c r="C47" s="121"/>
      <c r="D47" s="114"/>
      <c r="E47" s="114"/>
      <c r="F47" s="114"/>
      <c r="G47" s="114"/>
      <c r="H47" s="114"/>
      <c r="I47" s="114"/>
      <c r="J47" s="112"/>
      <c r="K47" s="114"/>
      <c r="L47" s="114"/>
      <c r="M47" s="114"/>
      <c r="N47" s="112">
        <v>1.0</v>
      </c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9"/>
      <c r="AL47" s="116">
        <f t="shared" si="1"/>
        <v>1</v>
      </c>
      <c r="AM47" s="117">
        <f t="shared" si="2"/>
        <v>1</v>
      </c>
    </row>
    <row r="48" ht="15.75" customHeight="1">
      <c r="A48" s="109">
        <v>46.0</v>
      </c>
      <c r="B48" s="142" t="s">
        <v>241</v>
      </c>
      <c r="C48" s="121"/>
      <c r="D48" s="114"/>
      <c r="E48" s="114"/>
      <c r="F48" s="114"/>
      <c r="G48" s="114"/>
      <c r="H48" s="114"/>
      <c r="I48" s="114"/>
      <c r="J48" s="112"/>
      <c r="K48" s="114"/>
      <c r="L48" s="114"/>
      <c r="M48" s="114"/>
      <c r="N48" s="112">
        <v>2.0</v>
      </c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9"/>
      <c r="AL48" s="116">
        <f t="shared" si="1"/>
        <v>2</v>
      </c>
      <c r="AM48" s="117">
        <f t="shared" si="2"/>
        <v>1</v>
      </c>
    </row>
    <row r="49" ht="15.75" customHeight="1">
      <c r="A49" s="109">
        <v>47.0</v>
      </c>
      <c r="B49" s="142" t="s">
        <v>111</v>
      </c>
      <c r="C49" s="121"/>
      <c r="D49" s="114"/>
      <c r="E49" s="114"/>
      <c r="F49" s="114"/>
      <c r="G49" s="114"/>
      <c r="H49" s="114"/>
      <c r="I49" s="114"/>
      <c r="J49" s="112"/>
      <c r="K49" s="114"/>
      <c r="L49" s="114"/>
      <c r="M49" s="114"/>
      <c r="N49" s="114"/>
      <c r="O49" s="112">
        <v>3.0</v>
      </c>
      <c r="P49" s="112">
        <v>2.0</v>
      </c>
      <c r="Q49" s="112">
        <v>3.0</v>
      </c>
      <c r="R49" s="114"/>
      <c r="S49" s="112">
        <v>1.0</v>
      </c>
      <c r="T49" s="114"/>
      <c r="U49" s="112">
        <v>2.0</v>
      </c>
      <c r="V49" s="114"/>
      <c r="W49" s="112">
        <v>2.0</v>
      </c>
      <c r="X49" s="114"/>
      <c r="Y49" s="112">
        <v>3.0</v>
      </c>
      <c r="Z49" s="114"/>
      <c r="AA49" s="112">
        <v>2.0</v>
      </c>
      <c r="AB49" s="114"/>
      <c r="AC49" s="114"/>
      <c r="AD49" s="114"/>
      <c r="AE49" s="114"/>
      <c r="AF49" s="114"/>
      <c r="AG49" s="114"/>
      <c r="AH49" s="114"/>
      <c r="AI49" s="114"/>
      <c r="AJ49" s="112">
        <v>4.0</v>
      </c>
      <c r="AK49" s="119"/>
      <c r="AL49" s="116">
        <f t="shared" si="1"/>
        <v>22</v>
      </c>
      <c r="AM49" s="117">
        <f t="shared" si="2"/>
        <v>9</v>
      </c>
    </row>
    <row r="50" ht="15.75" customHeight="1">
      <c r="A50" s="109">
        <v>48.0</v>
      </c>
      <c r="B50" s="142" t="s">
        <v>101</v>
      </c>
      <c r="C50" s="121"/>
      <c r="D50" s="114"/>
      <c r="E50" s="114"/>
      <c r="F50" s="114"/>
      <c r="G50" s="114"/>
      <c r="H50" s="114"/>
      <c r="I50" s="114"/>
      <c r="J50" s="112"/>
      <c r="K50" s="112"/>
      <c r="L50" s="112"/>
      <c r="M50" s="114"/>
      <c r="N50" s="114"/>
      <c r="O50" s="112">
        <v>6.0</v>
      </c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2"/>
      <c r="AB50" s="114"/>
      <c r="AC50" s="114"/>
      <c r="AD50" s="114"/>
      <c r="AE50" s="114"/>
      <c r="AF50" s="114"/>
      <c r="AG50" s="114"/>
      <c r="AH50" s="114"/>
      <c r="AI50" s="114"/>
      <c r="AJ50" s="114"/>
      <c r="AK50" s="115"/>
      <c r="AL50" s="116">
        <f t="shared" si="1"/>
        <v>6</v>
      </c>
      <c r="AM50" s="117">
        <f t="shared" si="2"/>
        <v>1</v>
      </c>
    </row>
    <row r="51" ht="15.75" customHeight="1">
      <c r="A51" s="109">
        <v>49.0</v>
      </c>
      <c r="B51" s="142" t="s">
        <v>300</v>
      </c>
      <c r="C51" s="121"/>
      <c r="D51" s="114"/>
      <c r="E51" s="114"/>
      <c r="F51" s="114"/>
      <c r="G51" s="114"/>
      <c r="H51" s="114"/>
      <c r="I51" s="114"/>
      <c r="J51" s="112"/>
      <c r="K51" s="112"/>
      <c r="L51" s="114"/>
      <c r="M51" s="114"/>
      <c r="N51" s="112"/>
      <c r="O51" s="114"/>
      <c r="P51" s="112">
        <v>2.0</v>
      </c>
      <c r="Q51" s="114"/>
      <c r="R51" s="112"/>
      <c r="S51" s="114"/>
      <c r="T51" s="112"/>
      <c r="U51" s="114"/>
      <c r="V51" s="114"/>
      <c r="W51" s="114"/>
      <c r="X51" s="114"/>
      <c r="Y51" s="112"/>
      <c r="Z51" s="112"/>
      <c r="AA51" s="114"/>
      <c r="AB51" s="114"/>
      <c r="AC51" s="114"/>
      <c r="AD51" s="114"/>
      <c r="AE51" s="114"/>
      <c r="AF51" s="114"/>
      <c r="AG51" s="114"/>
      <c r="AH51" s="114"/>
      <c r="AI51" s="114"/>
      <c r="AJ51" s="112"/>
      <c r="AK51" s="119"/>
      <c r="AL51" s="116">
        <f t="shared" si="1"/>
        <v>2</v>
      </c>
      <c r="AM51" s="117">
        <f t="shared" si="2"/>
        <v>1</v>
      </c>
    </row>
    <row r="52" ht="15.75" customHeight="1">
      <c r="A52" s="109">
        <v>50.0</v>
      </c>
      <c r="B52" s="142" t="s">
        <v>100</v>
      </c>
      <c r="C52" s="121"/>
      <c r="D52" s="114"/>
      <c r="E52" s="114"/>
      <c r="F52" s="114"/>
      <c r="G52" s="114"/>
      <c r="H52" s="114"/>
      <c r="I52" s="114"/>
      <c r="J52" s="112"/>
      <c r="K52" s="112"/>
      <c r="L52" s="112"/>
      <c r="M52" s="114"/>
      <c r="N52" s="114"/>
      <c r="O52" s="114"/>
      <c r="P52" s="112">
        <v>4.0</v>
      </c>
      <c r="Q52" s="112">
        <v>3.0</v>
      </c>
      <c r="R52" s="114"/>
      <c r="S52" s="112">
        <v>2.0</v>
      </c>
      <c r="T52" s="114"/>
      <c r="U52" s="112">
        <v>3.0</v>
      </c>
      <c r="V52" s="114"/>
      <c r="W52" s="112">
        <v>4.0</v>
      </c>
      <c r="X52" s="114"/>
      <c r="Y52" s="112">
        <v>3.0</v>
      </c>
      <c r="Z52" s="114"/>
      <c r="AA52" s="112">
        <v>2.0</v>
      </c>
      <c r="AB52" s="114"/>
      <c r="AC52" s="114"/>
      <c r="AD52" s="114"/>
      <c r="AE52" s="112">
        <v>2.0</v>
      </c>
      <c r="AF52" s="114"/>
      <c r="AG52" s="114"/>
      <c r="AH52" s="114"/>
      <c r="AI52" s="114"/>
      <c r="AJ52" s="114"/>
      <c r="AK52" s="119"/>
      <c r="AL52" s="116">
        <f t="shared" si="1"/>
        <v>23</v>
      </c>
      <c r="AM52" s="117">
        <f t="shared" si="2"/>
        <v>8</v>
      </c>
    </row>
    <row r="53" ht="15.75" customHeight="1">
      <c r="A53" s="109">
        <v>51.0</v>
      </c>
      <c r="B53" s="142" t="s">
        <v>21</v>
      </c>
      <c r="C53" s="121"/>
      <c r="D53" s="114"/>
      <c r="E53" s="114"/>
      <c r="F53" s="114"/>
      <c r="G53" s="114"/>
      <c r="H53" s="114"/>
      <c r="I53" s="114"/>
      <c r="J53" s="114"/>
      <c r="K53" s="112"/>
      <c r="L53" s="112"/>
      <c r="M53" s="114"/>
      <c r="N53" s="114"/>
      <c r="O53" s="114"/>
      <c r="P53" s="112">
        <v>4.0</v>
      </c>
      <c r="Q53" s="114"/>
      <c r="R53" s="112"/>
      <c r="S53" s="114"/>
      <c r="T53" s="114"/>
      <c r="U53" s="114"/>
      <c r="V53" s="114"/>
      <c r="W53" s="114"/>
      <c r="X53" s="112">
        <v>6.0</v>
      </c>
      <c r="Y53" s="114"/>
      <c r="Z53" s="114"/>
      <c r="AA53" s="112">
        <v>3.0</v>
      </c>
      <c r="AB53" s="114"/>
      <c r="AC53" s="114"/>
      <c r="AD53" s="114"/>
      <c r="AE53" s="114"/>
      <c r="AF53" s="114"/>
      <c r="AG53" s="114"/>
      <c r="AH53" s="114"/>
      <c r="AI53" s="114"/>
      <c r="AJ53" s="114"/>
      <c r="AK53" s="119"/>
      <c r="AL53" s="116">
        <f t="shared" si="1"/>
        <v>13</v>
      </c>
      <c r="AM53" s="117">
        <f t="shared" si="2"/>
        <v>3</v>
      </c>
    </row>
    <row r="54" ht="15.75" customHeight="1">
      <c r="A54" s="109">
        <v>52.0</v>
      </c>
      <c r="B54" s="142" t="s">
        <v>89</v>
      </c>
      <c r="C54" s="121"/>
      <c r="D54" s="114"/>
      <c r="E54" s="114"/>
      <c r="F54" s="114"/>
      <c r="G54" s="114"/>
      <c r="H54" s="114"/>
      <c r="I54" s="114"/>
      <c r="J54" s="114"/>
      <c r="K54" s="114"/>
      <c r="L54" s="112"/>
      <c r="M54" s="112"/>
      <c r="N54" s="114"/>
      <c r="O54" s="114"/>
      <c r="P54" s="112">
        <v>6.0</v>
      </c>
      <c r="Q54" s="112">
        <v>6.0</v>
      </c>
      <c r="R54" s="112"/>
      <c r="S54" s="112">
        <v>7.0</v>
      </c>
      <c r="T54" s="114"/>
      <c r="U54" s="112">
        <v>6.0</v>
      </c>
      <c r="V54" s="112"/>
      <c r="W54" s="112">
        <v>3.0</v>
      </c>
      <c r="X54" s="114"/>
      <c r="Y54" s="112">
        <v>8.0</v>
      </c>
      <c r="Z54" s="112"/>
      <c r="AA54" s="112">
        <v>3.0</v>
      </c>
      <c r="AB54" s="114"/>
      <c r="AC54" s="114"/>
      <c r="AD54" s="114"/>
      <c r="AE54" s="112">
        <v>9.0</v>
      </c>
      <c r="AF54" s="114"/>
      <c r="AG54" s="114"/>
      <c r="AH54" s="114"/>
      <c r="AI54" s="114"/>
      <c r="AJ54" s="114"/>
      <c r="AK54" s="119"/>
      <c r="AL54" s="116">
        <f t="shared" si="1"/>
        <v>48</v>
      </c>
      <c r="AM54" s="117">
        <f t="shared" si="2"/>
        <v>8</v>
      </c>
    </row>
    <row r="55" ht="15.75" customHeight="1">
      <c r="A55" s="109">
        <v>53.0</v>
      </c>
      <c r="B55" s="142" t="s">
        <v>161</v>
      </c>
      <c r="C55" s="121"/>
      <c r="D55" s="114"/>
      <c r="E55" s="114"/>
      <c r="F55" s="114"/>
      <c r="G55" s="114"/>
      <c r="H55" s="114"/>
      <c r="I55" s="114"/>
      <c r="J55" s="114"/>
      <c r="K55" s="114"/>
      <c r="L55" s="112"/>
      <c r="M55" s="112"/>
      <c r="N55" s="114"/>
      <c r="O55" s="114"/>
      <c r="P55" s="112">
        <v>7.0</v>
      </c>
      <c r="Q55" s="114"/>
      <c r="R55" s="114"/>
      <c r="S55" s="114"/>
      <c r="T55" s="114"/>
      <c r="U55" s="114"/>
      <c r="V55" s="114"/>
      <c r="W55" s="112">
        <v>2.0</v>
      </c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9"/>
      <c r="AL55" s="116">
        <f t="shared" si="1"/>
        <v>9</v>
      </c>
      <c r="AM55" s="117">
        <f t="shared" si="2"/>
        <v>2</v>
      </c>
    </row>
    <row r="56" ht="15.75" customHeight="1">
      <c r="A56" s="109">
        <v>54.0</v>
      </c>
      <c r="B56" s="142" t="s">
        <v>19</v>
      </c>
      <c r="C56" s="121"/>
      <c r="D56" s="114"/>
      <c r="E56" s="114"/>
      <c r="F56" s="114"/>
      <c r="G56" s="114"/>
      <c r="H56" s="114"/>
      <c r="I56" s="114"/>
      <c r="J56" s="114"/>
      <c r="K56" s="114"/>
      <c r="L56" s="114"/>
      <c r="M56" s="112"/>
      <c r="N56" s="114"/>
      <c r="O56" s="114"/>
      <c r="P56" s="114"/>
      <c r="Q56" s="114"/>
      <c r="R56" s="112">
        <v>7.0</v>
      </c>
      <c r="S56" s="114"/>
      <c r="T56" s="114"/>
      <c r="U56" s="114"/>
      <c r="V56" s="114"/>
      <c r="W56" s="112"/>
      <c r="X56" s="114"/>
      <c r="Y56" s="114"/>
      <c r="Z56" s="114"/>
      <c r="AA56" s="114"/>
      <c r="AB56" s="114"/>
      <c r="AC56" s="114"/>
      <c r="AD56" s="114"/>
      <c r="AE56" s="114"/>
      <c r="AF56" s="114"/>
      <c r="AG56" s="112"/>
      <c r="AH56" s="114"/>
      <c r="AI56" s="114"/>
      <c r="AJ56" s="114"/>
      <c r="AK56" s="119"/>
      <c r="AL56" s="116">
        <f t="shared" si="1"/>
        <v>7</v>
      </c>
      <c r="AM56" s="117">
        <f t="shared" si="2"/>
        <v>1</v>
      </c>
    </row>
    <row r="57" ht="15.75" customHeight="1">
      <c r="A57" s="109">
        <v>55.0</v>
      </c>
      <c r="B57" s="142" t="s">
        <v>50</v>
      </c>
      <c r="C57" s="121"/>
      <c r="D57" s="114"/>
      <c r="E57" s="114"/>
      <c r="F57" s="114"/>
      <c r="G57" s="114"/>
      <c r="H57" s="114"/>
      <c r="I57" s="114"/>
      <c r="J57" s="114"/>
      <c r="K57" s="114"/>
      <c r="L57" s="114"/>
      <c r="M57" s="112"/>
      <c r="N57" s="112"/>
      <c r="O57" s="114"/>
      <c r="P57" s="114"/>
      <c r="Q57" s="114"/>
      <c r="R57" s="114"/>
      <c r="S57" s="112">
        <v>1.0</v>
      </c>
      <c r="T57" s="114"/>
      <c r="U57" s="112">
        <v>3.0</v>
      </c>
      <c r="V57" s="112">
        <v>3.0</v>
      </c>
      <c r="W57" s="112">
        <v>2.0</v>
      </c>
      <c r="X57" s="112">
        <v>3.0</v>
      </c>
      <c r="Y57" s="112">
        <v>5.0</v>
      </c>
      <c r="Z57" s="114"/>
      <c r="AA57" s="112">
        <v>2.0</v>
      </c>
      <c r="AB57" s="114"/>
      <c r="AC57" s="114"/>
      <c r="AD57" s="112">
        <v>3.0</v>
      </c>
      <c r="AE57" s="112">
        <v>6.0</v>
      </c>
      <c r="AF57" s="112">
        <v>2.0</v>
      </c>
      <c r="AG57" s="112">
        <v>2.0</v>
      </c>
      <c r="AH57" s="112">
        <v>2.0</v>
      </c>
      <c r="AI57" s="112">
        <v>1.0</v>
      </c>
      <c r="AJ57" s="112">
        <v>2.0</v>
      </c>
      <c r="AK57" s="115">
        <v>2.0</v>
      </c>
      <c r="AL57" s="116">
        <f t="shared" si="1"/>
        <v>39</v>
      </c>
      <c r="AM57" s="117">
        <f t="shared" si="2"/>
        <v>15</v>
      </c>
    </row>
    <row r="58" ht="15.75" customHeight="1">
      <c r="A58" s="109">
        <v>56.0</v>
      </c>
      <c r="B58" s="142" t="s">
        <v>42</v>
      </c>
      <c r="C58" s="121"/>
      <c r="D58" s="114"/>
      <c r="E58" s="114"/>
      <c r="F58" s="114"/>
      <c r="G58" s="114"/>
      <c r="H58" s="114"/>
      <c r="I58" s="114"/>
      <c r="J58" s="114"/>
      <c r="K58" s="114"/>
      <c r="L58" s="114"/>
      <c r="M58" s="112"/>
      <c r="N58" s="112"/>
      <c r="O58" s="114"/>
      <c r="P58" s="114"/>
      <c r="Q58" s="114"/>
      <c r="R58" s="114"/>
      <c r="S58" s="112">
        <v>1.0</v>
      </c>
      <c r="T58" s="112">
        <v>2.0</v>
      </c>
      <c r="U58" s="112">
        <v>1.0</v>
      </c>
      <c r="V58" s="112">
        <v>1.0</v>
      </c>
      <c r="W58" s="112">
        <v>4.0</v>
      </c>
      <c r="X58" s="112">
        <v>5.0</v>
      </c>
      <c r="Y58" s="112">
        <v>2.0</v>
      </c>
      <c r="Z58" s="112">
        <v>5.0</v>
      </c>
      <c r="AA58" s="112">
        <v>1.0</v>
      </c>
      <c r="AB58" s="114"/>
      <c r="AC58" s="114"/>
      <c r="AD58" s="112">
        <v>4.0</v>
      </c>
      <c r="AE58" s="112">
        <v>3.0</v>
      </c>
      <c r="AF58" s="112">
        <v>2.0</v>
      </c>
      <c r="AG58" s="112">
        <v>4.0</v>
      </c>
      <c r="AH58" s="112">
        <v>1.0</v>
      </c>
      <c r="AI58" s="114"/>
      <c r="AJ58" s="112">
        <v>1.0</v>
      </c>
      <c r="AK58" s="115">
        <v>2.0</v>
      </c>
      <c r="AL58" s="116">
        <f t="shared" si="1"/>
        <v>39</v>
      </c>
      <c r="AM58" s="117">
        <f t="shared" si="2"/>
        <v>16</v>
      </c>
    </row>
    <row r="59" ht="15.75" customHeight="1">
      <c r="A59" s="109">
        <v>57.0</v>
      </c>
      <c r="B59" s="142" t="s">
        <v>165</v>
      </c>
      <c r="C59" s="121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2"/>
      <c r="O59" s="112"/>
      <c r="P59" s="114"/>
      <c r="Q59" s="114"/>
      <c r="R59" s="114"/>
      <c r="S59" s="114"/>
      <c r="T59" s="112">
        <v>1.0</v>
      </c>
      <c r="U59" s="112"/>
      <c r="V59" s="112"/>
      <c r="W59" s="112">
        <v>2.0</v>
      </c>
      <c r="X59" s="114"/>
      <c r="Y59" s="112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9"/>
      <c r="AL59" s="116">
        <f t="shared" si="1"/>
        <v>3</v>
      </c>
      <c r="AM59" s="117">
        <f t="shared" si="2"/>
        <v>2</v>
      </c>
    </row>
    <row r="60" ht="15.75" customHeight="1">
      <c r="A60" s="109">
        <v>58.0</v>
      </c>
      <c r="B60" s="142" t="s">
        <v>306</v>
      </c>
      <c r="C60" s="121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2"/>
      <c r="O60" s="112"/>
      <c r="P60" s="114"/>
      <c r="Q60" s="114"/>
      <c r="R60" s="114"/>
      <c r="S60" s="114"/>
      <c r="T60" s="114"/>
      <c r="U60" s="112">
        <v>2.0</v>
      </c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9"/>
      <c r="AL60" s="116">
        <f t="shared" si="1"/>
        <v>2</v>
      </c>
      <c r="AM60" s="117">
        <f t="shared" si="2"/>
        <v>1</v>
      </c>
    </row>
    <row r="61" ht="15.75" customHeight="1">
      <c r="A61" s="109">
        <v>59.0</v>
      </c>
      <c r="B61" s="142" t="s">
        <v>210</v>
      </c>
      <c r="C61" s="121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2"/>
      <c r="Q61" s="112"/>
      <c r="R61" s="114"/>
      <c r="S61" s="114"/>
      <c r="T61" s="114"/>
      <c r="U61" s="112">
        <v>8.0</v>
      </c>
      <c r="V61" s="114"/>
      <c r="W61" s="114"/>
      <c r="X61" s="114"/>
      <c r="Y61" s="114"/>
      <c r="Z61" s="114"/>
      <c r="AA61" s="114"/>
      <c r="AB61" s="112"/>
      <c r="AC61" s="114"/>
      <c r="AD61" s="114"/>
      <c r="AE61" s="114"/>
      <c r="AF61" s="114"/>
      <c r="AG61" s="114"/>
      <c r="AH61" s="114"/>
      <c r="AI61" s="114"/>
      <c r="AJ61" s="114"/>
      <c r="AK61" s="119"/>
      <c r="AL61" s="116">
        <f t="shared" si="1"/>
        <v>8</v>
      </c>
      <c r="AM61" s="117">
        <f t="shared" si="2"/>
        <v>1</v>
      </c>
    </row>
    <row r="62" ht="15.75" customHeight="1">
      <c r="A62" s="109">
        <v>60.0</v>
      </c>
      <c r="B62" s="142" t="s">
        <v>29</v>
      </c>
      <c r="C62" s="121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2"/>
      <c r="Q62" s="112"/>
      <c r="R62" s="114"/>
      <c r="S62" s="114"/>
      <c r="T62" s="114"/>
      <c r="U62" s="114"/>
      <c r="V62" s="114"/>
      <c r="W62" s="112">
        <v>2.0</v>
      </c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9"/>
      <c r="AL62" s="116">
        <f t="shared" si="1"/>
        <v>2</v>
      </c>
      <c r="AM62" s="117">
        <f t="shared" si="2"/>
        <v>1</v>
      </c>
    </row>
    <row r="63" ht="15.75" customHeight="1">
      <c r="A63" s="109">
        <v>61.0</v>
      </c>
      <c r="B63" s="110" t="s">
        <v>47</v>
      </c>
      <c r="C63" s="121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2"/>
      <c r="Q63" s="112"/>
      <c r="R63" s="114"/>
      <c r="S63" s="114"/>
      <c r="T63" s="114"/>
      <c r="U63" s="114"/>
      <c r="V63" s="114"/>
      <c r="W63" s="112">
        <v>6.0</v>
      </c>
      <c r="X63" s="114"/>
      <c r="Y63" s="114"/>
      <c r="Z63" s="112">
        <v>2.0</v>
      </c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9"/>
      <c r="AL63" s="116">
        <f t="shared" si="1"/>
        <v>8</v>
      </c>
      <c r="AM63" s="117">
        <f t="shared" si="2"/>
        <v>2</v>
      </c>
    </row>
    <row r="64" ht="15.75" customHeight="1">
      <c r="A64" s="109">
        <v>62.0</v>
      </c>
      <c r="B64" s="142" t="s">
        <v>128</v>
      </c>
      <c r="C64" s="121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2"/>
      <c r="R64" s="114"/>
      <c r="S64" s="114"/>
      <c r="T64" s="114"/>
      <c r="U64" s="114"/>
      <c r="V64" s="114"/>
      <c r="W64" s="112">
        <v>8.0</v>
      </c>
      <c r="X64" s="114"/>
      <c r="Y64" s="114"/>
      <c r="Z64" s="114"/>
      <c r="AA64" s="114"/>
      <c r="AB64" s="114"/>
      <c r="AC64" s="114"/>
      <c r="AD64" s="114"/>
      <c r="AE64" s="114"/>
      <c r="AF64" s="114"/>
      <c r="AG64" s="112">
        <v>2.0</v>
      </c>
      <c r="AH64" s="114"/>
      <c r="AI64" s="114"/>
      <c r="AJ64" s="114"/>
      <c r="AK64" s="119"/>
      <c r="AL64" s="116">
        <f t="shared" si="1"/>
        <v>10</v>
      </c>
      <c r="AM64" s="117">
        <f t="shared" si="2"/>
        <v>2</v>
      </c>
    </row>
    <row r="65" ht="15.75" customHeight="1">
      <c r="A65" s="109">
        <v>63.0</v>
      </c>
      <c r="B65" s="142" t="s">
        <v>231</v>
      </c>
      <c r="C65" s="121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2"/>
      <c r="R65" s="112"/>
      <c r="S65" s="114"/>
      <c r="T65" s="114"/>
      <c r="U65" s="112"/>
      <c r="V65" s="112"/>
      <c r="W65" s="114"/>
      <c r="X65" s="112">
        <v>1.0</v>
      </c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9"/>
      <c r="AL65" s="116">
        <f t="shared" si="1"/>
        <v>1</v>
      </c>
      <c r="AM65" s="117">
        <f t="shared" si="2"/>
        <v>1</v>
      </c>
    </row>
    <row r="66" ht="15.75" customHeight="1">
      <c r="A66" s="109">
        <v>64.0</v>
      </c>
      <c r="B66" s="142" t="s">
        <v>271</v>
      </c>
      <c r="C66" s="121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2"/>
      <c r="R66" s="112"/>
      <c r="S66" s="114"/>
      <c r="T66" s="114"/>
      <c r="U66" s="112"/>
      <c r="V66" s="112"/>
      <c r="W66" s="114"/>
      <c r="X66" s="112">
        <v>3.0</v>
      </c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9"/>
      <c r="AL66" s="116">
        <f t="shared" si="1"/>
        <v>3</v>
      </c>
      <c r="AM66" s="117">
        <f t="shared" si="2"/>
        <v>1</v>
      </c>
    </row>
    <row r="67" ht="15.75" customHeight="1">
      <c r="A67" s="109">
        <v>65.0</v>
      </c>
      <c r="B67" s="142" t="s">
        <v>147</v>
      </c>
      <c r="C67" s="121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2"/>
      <c r="T67" s="112"/>
      <c r="U67" s="114"/>
      <c r="V67" s="112"/>
      <c r="W67" s="114"/>
      <c r="X67" s="112"/>
      <c r="Y67" s="114"/>
      <c r="Z67" s="114"/>
      <c r="AA67" s="112">
        <v>1.0</v>
      </c>
      <c r="AB67" s="112">
        <v>2.0</v>
      </c>
      <c r="AC67" s="112"/>
      <c r="AD67" s="112">
        <v>2.0</v>
      </c>
      <c r="AE67" s="112">
        <v>1.0</v>
      </c>
      <c r="AF67" s="112"/>
      <c r="AG67" s="112">
        <v>2.0</v>
      </c>
      <c r="AH67" s="112"/>
      <c r="AI67" s="114"/>
      <c r="AJ67" s="112">
        <v>1.0</v>
      </c>
      <c r="AK67" s="119"/>
      <c r="AL67" s="116">
        <f t="shared" si="1"/>
        <v>9</v>
      </c>
      <c r="AM67" s="117">
        <f t="shared" si="2"/>
        <v>6</v>
      </c>
    </row>
    <row r="68" ht="15.75" customHeight="1">
      <c r="A68" s="109">
        <v>66.0</v>
      </c>
      <c r="B68" s="142" t="s">
        <v>17</v>
      </c>
      <c r="C68" s="121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2"/>
      <c r="T68" s="114"/>
      <c r="U68" s="114"/>
      <c r="V68" s="112"/>
      <c r="W68" s="114"/>
      <c r="X68" s="112"/>
      <c r="Y68" s="114"/>
      <c r="Z68" s="114"/>
      <c r="AA68" s="114"/>
      <c r="AB68" s="112"/>
      <c r="AC68" s="112"/>
      <c r="AD68" s="114"/>
      <c r="AE68" s="112">
        <v>4.0</v>
      </c>
      <c r="AF68" s="112"/>
      <c r="AG68" s="114"/>
      <c r="AH68" s="112"/>
      <c r="AI68" s="114"/>
      <c r="AJ68" s="114"/>
      <c r="AK68" s="119"/>
      <c r="AL68" s="116">
        <f t="shared" si="1"/>
        <v>4</v>
      </c>
      <c r="AM68" s="117">
        <f t="shared" si="2"/>
        <v>1</v>
      </c>
    </row>
    <row r="69" ht="15.75" customHeight="1">
      <c r="A69" s="109">
        <v>67.0</v>
      </c>
      <c r="B69" s="142" t="s">
        <v>326</v>
      </c>
      <c r="C69" s="121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2"/>
      <c r="T69" s="112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2">
        <v>1.0</v>
      </c>
      <c r="AI69" s="114"/>
      <c r="AJ69" s="114"/>
      <c r="AK69" s="119"/>
      <c r="AL69" s="116">
        <f t="shared" si="1"/>
        <v>1</v>
      </c>
      <c r="AM69" s="117">
        <f t="shared" si="2"/>
        <v>1</v>
      </c>
    </row>
    <row r="70" ht="15.75" customHeight="1">
      <c r="A70" s="109">
        <v>68.0</v>
      </c>
      <c r="B70" s="142" t="s">
        <v>298</v>
      </c>
      <c r="C70" s="121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2"/>
      <c r="T70" s="112"/>
      <c r="U70" s="114"/>
      <c r="V70" s="114"/>
      <c r="W70" s="114"/>
      <c r="X70" s="114"/>
      <c r="Y70" s="114"/>
      <c r="Z70" s="114"/>
      <c r="AA70" s="112"/>
      <c r="AB70" s="114"/>
      <c r="AC70" s="114"/>
      <c r="AD70" s="112"/>
      <c r="AE70" s="114"/>
      <c r="AF70" s="114"/>
      <c r="AG70" s="114"/>
      <c r="AH70" s="112">
        <v>2.0</v>
      </c>
      <c r="AI70" s="114"/>
      <c r="AJ70" s="114"/>
      <c r="AK70" s="119"/>
      <c r="AL70" s="116">
        <f t="shared" si="1"/>
        <v>2</v>
      </c>
      <c r="AM70" s="117">
        <f t="shared" si="2"/>
        <v>1</v>
      </c>
    </row>
    <row r="71" ht="15.75" customHeight="1">
      <c r="A71" s="109">
        <v>69.0</v>
      </c>
      <c r="B71" s="142" t="s">
        <v>282</v>
      </c>
      <c r="C71" s="121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2"/>
      <c r="U71" s="112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2">
        <v>3.0</v>
      </c>
      <c r="AI71" s="114"/>
      <c r="AJ71" s="114"/>
      <c r="AK71" s="119"/>
      <c r="AL71" s="116">
        <f t="shared" si="1"/>
        <v>3</v>
      </c>
      <c r="AM71" s="117">
        <f t="shared" si="2"/>
        <v>1</v>
      </c>
    </row>
    <row r="72" ht="15.75" customHeight="1">
      <c r="A72" s="109">
        <v>70.0</v>
      </c>
      <c r="B72" s="142" t="s">
        <v>218</v>
      </c>
      <c r="C72" s="121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2"/>
      <c r="U72" s="112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2">
        <v>7.0</v>
      </c>
      <c r="AI72" s="114"/>
      <c r="AJ72" s="114"/>
      <c r="AK72" s="119"/>
      <c r="AL72" s="116">
        <f t="shared" si="1"/>
        <v>7</v>
      </c>
      <c r="AM72" s="117">
        <f t="shared" si="2"/>
        <v>1</v>
      </c>
    </row>
    <row r="73" ht="15.75" customHeight="1">
      <c r="A73" s="109">
        <v>71.0</v>
      </c>
      <c r="B73" s="142" t="s">
        <v>349</v>
      </c>
      <c r="C73" s="121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2"/>
      <c r="W73" s="112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2">
        <v>1.0</v>
      </c>
      <c r="AJ73" s="114"/>
      <c r="AK73" s="115">
        <v>1.0</v>
      </c>
      <c r="AL73" s="116">
        <f t="shared" si="1"/>
        <v>2</v>
      </c>
      <c r="AM73" s="117">
        <f t="shared" si="2"/>
        <v>2</v>
      </c>
    </row>
    <row r="74" ht="15.75" customHeight="1">
      <c r="A74" s="109">
        <v>72.0</v>
      </c>
      <c r="B74" s="142" t="s">
        <v>337</v>
      </c>
      <c r="C74" s="121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2"/>
      <c r="W74" s="114"/>
      <c r="X74" s="112"/>
      <c r="Y74" s="114"/>
      <c r="Z74" s="114"/>
      <c r="AA74" s="112"/>
      <c r="AB74" s="114"/>
      <c r="AC74" s="114"/>
      <c r="AD74" s="114"/>
      <c r="AE74" s="114"/>
      <c r="AF74" s="114"/>
      <c r="AG74" s="114"/>
      <c r="AH74" s="114"/>
      <c r="AI74" s="112">
        <v>2.0</v>
      </c>
      <c r="AJ74" s="114"/>
      <c r="AK74" s="119"/>
      <c r="AL74" s="116">
        <f t="shared" si="1"/>
        <v>2</v>
      </c>
      <c r="AM74" s="117">
        <f t="shared" si="2"/>
        <v>1</v>
      </c>
    </row>
    <row r="75" ht="15.75" customHeight="1">
      <c r="A75" s="109">
        <v>73.0</v>
      </c>
      <c r="B75" s="142" t="s">
        <v>152</v>
      </c>
      <c r="C75" s="121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2"/>
      <c r="W75" s="114"/>
      <c r="X75" s="114"/>
      <c r="Y75" s="112"/>
      <c r="Z75" s="112"/>
      <c r="AA75" s="114"/>
      <c r="AB75" s="114"/>
      <c r="AC75" s="114"/>
      <c r="AD75" s="114"/>
      <c r="AE75" s="114"/>
      <c r="AF75" s="114"/>
      <c r="AG75" s="114"/>
      <c r="AH75" s="114"/>
      <c r="AI75" s="112">
        <v>2.0</v>
      </c>
      <c r="AJ75" s="114"/>
      <c r="AK75" s="115">
        <v>4.0</v>
      </c>
      <c r="AL75" s="116">
        <f t="shared" si="1"/>
        <v>6</v>
      </c>
      <c r="AM75" s="117">
        <f t="shared" si="2"/>
        <v>2</v>
      </c>
    </row>
    <row r="76" ht="15.75" customHeight="1">
      <c r="A76" s="109">
        <v>74.0</v>
      </c>
      <c r="B76" s="142" t="s">
        <v>94</v>
      </c>
      <c r="C76" s="121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2"/>
      <c r="W76" s="114"/>
      <c r="X76" s="114"/>
      <c r="Y76" s="114"/>
      <c r="Z76" s="112"/>
      <c r="AA76" s="112"/>
      <c r="AB76" s="114"/>
      <c r="AC76" s="114"/>
      <c r="AD76" s="114"/>
      <c r="AE76" s="114"/>
      <c r="AF76" s="114"/>
      <c r="AG76" s="114"/>
      <c r="AH76" s="114"/>
      <c r="AI76" s="112">
        <v>7.0</v>
      </c>
      <c r="AJ76" s="114"/>
      <c r="AK76" s="115">
        <v>3.0</v>
      </c>
      <c r="AL76" s="116">
        <f t="shared" si="1"/>
        <v>10</v>
      </c>
      <c r="AM76" s="117">
        <f t="shared" si="2"/>
        <v>2</v>
      </c>
    </row>
    <row r="77" ht="15.75" customHeight="1">
      <c r="A77" s="109">
        <v>75.0</v>
      </c>
      <c r="B77" s="142" t="s">
        <v>132</v>
      </c>
      <c r="C77" s="121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2"/>
      <c r="W77" s="114"/>
      <c r="X77" s="114"/>
      <c r="Y77" s="114"/>
      <c r="Z77" s="112"/>
      <c r="AA77" s="112"/>
      <c r="AB77" s="112"/>
      <c r="AC77" s="114"/>
      <c r="AD77" s="114"/>
      <c r="AE77" s="114"/>
      <c r="AF77" s="114"/>
      <c r="AG77" s="114"/>
      <c r="AH77" s="114"/>
      <c r="AI77" s="112">
        <v>8.0</v>
      </c>
      <c r="AJ77" s="114"/>
      <c r="AK77" s="119"/>
      <c r="AL77" s="116">
        <f t="shared" si="1"/>
        <v>8</v>
      </c>
      <c r="AM77" s="117">
        <f t="shared" si="2"/>
        <v>1</v>
      </c>
    </row>
    <row r="78" ht="15.75" customHeight="1">
      <c r="A78" s="109">
        <v>76.0</v>
      </c>
      <c r="B78" s="142"/>
      <c r="C78" s="121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2"/>
      <c r="X78" s="114"/>
      <c r="Y78" s="114"/>
      <c r="Z78" s="112"/>
      <c r="AA78" s="114"/>
      <c r="AB78" s="112"/>
      <c r="AC78" s="112"/>
      <c r="AD78" s="112"/>
      <c r="AE78" s="112"/>
      <c r="AF78" s="112"/>
      <c r="AG78" s="114"/>
      <c r="AH78" s="112"/>
      <c r="AI78" s="114"/>
      <c r="AJ78" s="114"/>
      <c r="AK78" s="119"/>
      <c r="AL78" s="116">
        <f t="shared" si="1"/>
        <v>0</v>
      </c>
      <c r="AM78" s="117">
        <f t="shared" si="2"/>
        <v>0</v>
      </c>
    </row>
    <row r="79" ht="15.75" customHeight="1">
      <c r="A79" s="109">
        <v>77.0</v>
      </c>
      <c r="B79" s="142"/>
      <c r="C79" s="121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2"/>
      <c r="Y79" s="114"/>
      <c r="Z79" s="114"/>
      <c r="AA79" s="114"/>
      <c r="AB79" s="114"/>
      <c r="AC79" s="112"/>
      <c r="AD79" s="114"/>
      <c r="AE79" s="114"/>
      <c r="AF79" s="114"/>
      <c r="AG79" s="114"/>
      <c r="AH79" s="114"/>
      <c r="AI79" s="114"/>
      <c r="AJ79" s="114"/>
      <c r="AK79" s="119"/>
      <c r="AL79" s="116">
        <f t="shared" si="1"/>
        <v>0</v>
      </c>
      <c r="AM79" s="117">
        <f t="shared" si="2"/>
        <v>0</v>
      </c>
    </row>
    <row r="80" ht="15.75" customHeight="1">
      <c r="A80" s="109">
        <v>78.0</v>
      </c>
      <c r="B80" s="142"/>
      <c r="C80" s="121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2"/>
      <c r="Z80" s="114"/>
      <c r="AA80" s="114"/>
      <c r="AB80" s="114"/>
      <c r="AC80" s="114"/>
      <c r="AD80" s="114"/>
      <c r="AE80" s="114"/>
      <c r="AF80" s="114"/>
      <c r="AG80" s="112"/>
      <c r="AH80" s="114"/>
      <c r="AI80" s="114"/>
      <c r="AJ80" s="114"/>
      <c r="AK80" s="119"/>
      <c r="AL80" s="116">
        <f t="shared" si="1"/>
        <v>0</v>
      </c>
      <c r="AM80" s="117">
        <f t="shared" si="2"/>
        <v>0</v>
      </c>
    </row>
    <row r="81" ht="15.75" customHeight="1">
      <c r="A81" s="109">
        <v>79.0</v>
      </c>
      <c r="B81" s="142"/>
      <c r="C81" s="121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2"/>
      <c r="Z81" s="114"/>
      <c r="AA81" s="112"/>
      <c r="AB81" s="114"/>
      <c r="AC81" s="112"/>
      <c r="AD81" s="114"/>
      <c r="AE81" s="112"/>
      <c r="AF81" s="114"/>
      <c r="AG81" s="112"/>
      <c r="AH81" s="114"/>
      <c r="AI81" s="112"/>
      <c r="AJ81" s="114"/>
      <c r="AK81" s="119"/>
      <c r="AL81" s="116">
        <f t="shared" si="1"/>
        <v>0</v>
      </c>
      <c r="AM81" s="117">
        <f t="shared" si="2"/>
        <v>0</v>
      </c>
    </row>
    <row r="82" ht="15.75" customHeight="1">
      <c r="A82" s="109">
        <v>80.0</v>
      </c>
      <c r="B82" s="142"/>
      <c r="C82" s="121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2"/>
      <c r="AB82" s="114"/>
      <c r="AC82" s="114"/>
      <c r="AD82" s="114"/>
      <c r="AE82" s="114"/>
      <c r="AF82" s="114"/>
      <c r="AG82" s="112"/>
      <c r="AH82" s="114"/>
      <c r="AI82" s="114"/>
      <c r="AJ82" s="114"/>
      <c r="AK82" s="119"/>
      <c r="AL82" s="116">
        <f t="shared" si="1"/>
        <v>0</v>
      </c>
      <c r="AM82" s="117">
        <f t="shared" si="2"/>
        <v>0</v>
      </c>
    </row>
    <row r="83" ht="15.75" customHeight="1">
      <c r="A83" s="109">
        <v>81.0</v>
      </c>
      <c r="B83" s="142"/>
      <c r="C83" s="121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2"/>
      <c r="AB83" s="114"/>
      <c r="AC83" s="114"/>
      <c r="AD83" s="114"/>
      <c r="AE83" s="112"/>
      <c r="AF83" s="114"/>
      <c r="AG83" s="112"/>
      <c r="AH83" s="114"/>
      <c r="AI83" s="114"/>
      <c r="AJ83" s="114"/>
      <c r="AK83" s="119"/>
      <c r="AL83" s="116">
        <f t="shared" si="1"/>
        <v>0</v>
      </c>
      <c r="AM83" s="117">
        <f t="shared" si="2"/>
        <v>0</v>
      </c>
    </row>
    <row r="84" ht="15.75" customHeight="1">
      <c r="A84" s="109">
        <v>82.0</v>
      </c>
      <c r="B84" s="142"/>
      <c r="C84" s="121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2"/>
      <c r="AD84" s="114"/>
      <c r="AE84" s="114"/>
      <c r="AF84" s="112"/>
      <c r="AG84" s="114"/>
      <c r="AH84" s="112"/>
      <c r="AI84" s="114"/>
      <c r="AJ84" s="114"/>
      <c r="AK84" s="119"/>
      <c r="AL84" s="116">
        <f t="shared" si="1"/>
        <v>0</v>
      </c>
      <c r="AM84" s="117">
        <f t="shared" si="2"/>
        <v>0</v>
      </c>
    </row>
    <row r="85" ht="15.75" customHeight="1">
      <c r="A85" s="109">
        <v>83.0</v>
      </c>
      <c r="B85" s="142"/>
      <c r="C85" s="121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2"/>
      <c r="AE85" s="114"/>
      <c r="AF85" s="114"/>
      <c r="AG85" s="114"/>
      <c r="AH85" s="114"/>
      <c r="AI85" s="112"/>
      <c r="AJ85" s="114"/>
      <c r="AK85" s="119"/>
      <c r="AL85" s="116">
        <f t="shared" si="1"/>
        <v>0</v>
      </c>
      <c r="AM85" s="117">
        <f t="shared" si="2"/>
        <v>0</v>
      </c>
    </row>
    <row r="86" ht="15.75" customHeight="1">
      <c r="A86" s="109">
        <v>84.0</v>
      </c>
      <c r="B86" s="142"/>
      <c r="C86" s="121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2"/>
      <c r="AE86" s="114"/>
      <c r="AF86" s="114"/>
      <c r="AG86" s="114"/>
      <c r="AH86" s="114"/>
      <c r="AI86" s="112"/>
      <c r="AJ86" s="114"/>
      <c r="AK86" s="119"/>
      <c r="AL86" s="116">
        <f t="shared" si="1"/>
        <v>0</v>
      </c>
      <c r="AM86" s="117">
        <f t="shared" si="2"/>
        <v>0</v>
      </c>
    </row>
    <row r="87" ht="15.75" customHeight="1">
      <c r="A87" s="109">
        <v>85.0</v>
      </c>
      <c r="B87" s="142"/>
      <c r="C87" s="121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2"/>
      <c r="AG87" s="114"/>
      <c r="AH87" s="114"/>
      <c r="AI87" s="112"/>
      <c r="AJ87" s="114"/>
      <c r="AK87" s="119"/>
      <c r="AL87" s="116">
        <f t="shared" si="1"/>
        <v>0</v>
      </c>
      <c r="AM87" s="117">
        <f t="shared" si="2"/>
        <v>0</v>
      </c>
    </row>
    <row r="88" ht="15.75" customHeight="1">
      <c r="A88" s="109">
        <v>86.0</v>
      </c>
      <c r="B88" s="142"/>
      <c r="C88" s="121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2"/>
      <c r="AJ88" s="114"/>
      <c r="AK88" s="119"/>
      <c r="AL88" s="116">
        <f t="shared" si="1"/>
        <v>0</v>
      </c>
      <c r="AM88" s="117">
        <f t="shared" si="2"/>
        <v>0</v>
      </c>
    </row>
    <row r="89" ht="15.75" customHeight="1">
      <c r="A89" s="109">
        <v>87.0</v>
      </c>
      <c r="B89" s="142"/>
      <c r="C89" s="121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2"/>
      <c r="AK89" s="119"/>
      <c r="AL89" s="116">
        <f t="shared" si="1"/>
        <v>0</v>
      </c>
      <c r="AM89" s="117">
        <f t="shared" si="2"/>
        <v>0</v>
      </c>
    </row>
    <row r="90" ht="15.75" customHeight="1">
      <c r="A90" s="109">
        <v>88.0</v>
      </c>
      <c r="B90" s="142"/>
      <c r="C90" s="121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2"/>
      <c r="AK90" s="115"/>
      <c r="AL90" s="116">
        <f t="shared" si="1"/>
        <v>0</v>
      </c>
      <c r="AM90" s="117">
        <f t="shared" si="2"/>
        <v>0</v>
      </c>
    </row>
    <row r="91" ht="15.75" customHeight="1">
      <c r="A91" s="109">
        <v>89.0</v>
      </c>
      <c r="B91" s="142"/>
      <c r="C91" s="121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2"/>
      <c r="AK91" s="119"/>
      <c r="AL91" s="116">
        <f t="shared" si="1"/>
        <v>0</v>
      </c>
      <c r="AM91" s="117">
        <f t="shared" si="2"/>
        <v>0</v>
      </c>
    </row>
    <row r="92" ht="15.75" customHeight="1">
      <c r="A92" s="109">
        <v>90.0</v>
      </c>
      <c r="B92" s="116"/>
      <c r="C92" s="121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9"/>
      <c r="AL92" s="116">
        <f t="shared" si="1"/>
        <v>0</v>
      </c>
      <c r="AM92" s="117">
        <f t="shared" si="2"/>
        <v>0</v>
      </c>
    </row>
    <row r="93" ht="15.75" customHeight="1">
      <c r="A93" s="109">
        <v>91.0</v>
      </c>
      <c r="B93" s="116"/>
      <c r="C93" s="121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9"/>
      <c r="AL93" s="116">
        <f t="shared" si="1"/>
        <v>0</v>
      </c>
      <c r="AM93" s="117">
        <f t="shared" si="2"/>
        <v>0</v>
      </c>
    </row>
    <row r="94" ht="15.75" customHeight="1">
      <c r="A94" s="109">
        <v>92.0</v>
      </c>
      <c r="B94" s="116"/>
      <c r="C94" s="121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9"/>
      <c r="AL94" s="116">
        <f t="shared" si="1"/>
        <v>0</v>
      </c>
      <c r="AM94" s="117">
        <f t="shared" si="2"/>
        <v>0</v>
      </c>
    </row>
    <row r="95" ht="15.75" customHeight="1">
      <c r="A95" s="109">
        <v>93.0</v>
      </c>
      <c r="B95" s="116"/>
      <c r="C95" s="121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9"/>
      <c r="AL95" s="116">
        <f t="shared" si="1"/>
        <v>0</v>
      </c>
      <c r="AM95" s="117">
        <f t="shared" si="2"/>
        <v>0</v>
      </c>
    </row>
    <row r="96" ht="15.75" customHeight="1">
      <c r="A96" s="109">
        <v>94.0</v>
      </c>
      <c r="B96" s="116"/>
      <c r="C96" s="121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9"/>
      <c r="AL96" s="116">
        <f t="shared" si="1"/>
        <v>0</v>
      </c>
      <c r="AM96" s="117">
        <f t="shared" si="2"/>
        <v>0</v>
      </c>
    </row>
    <row r="97" ht="15.75" customHeight="1">
      <c r="A97" s="109">
        <v>95.0</v>
      </c>
      <c r="B97" s="116"/>
      <c r="C97" s="121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9"/>
      <c r="AL97" s="116">
        <f t="shared" si="1"/>
        <v>0</v>
      </c>
      <c r="AM97" s="117">
        <f t="shared" si="2"/>
        <v>0</v>
      </c>
    </row>
    <row r="98" ht="15.75" customHeight="1">
      <c r="A98" s="109">
        <v>96.0</v>
      </c>
      <c r="B98" s="116"/>
      <c r="C98" s="121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9"/>
      <c r="AL98" s="116">
        <f t="shared" si="1"/>
        <v>0</v>
      </c>
      <c r="AM98" s="117">
        <f t="shared" si="2"/>
        <v>0</v>
      </c>
    </row>
    <row r="99" ht="15.75" customHeight="1">
      <c r="A99" s="109">
        <v>97.0</v>
      </c>
      <c r="B99" s="116"/>
      <c r="C99" s="121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9"/>
      <c r="AL99" s="116">
        <f t="shared" si="1"/>
        <v>0</v>
      </c>
      <c r="AM99" s="117">
        <f t="shared" si="2"/>
        <v>0</v>
      </c>
    </row>
    <row r="100" ht="15.75" customHeight="1">
      <c r="A100" s="109">
        <v>98.0</v>
      </c>
      <c r="B100" s="116"/>
      <c r="C100" s="121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9"/>
      <c r="AL100" s="116">
        <f t="shared" si="1"/>
        <v>0</v>
      </c>
      <c r="AM100" s="117">
        <f t="shared" si="2"/>
        <v>0</v>
      </c>
    </row>
    <row r="101" ht="15.75" customHeight="1">
      <c r="A101" s="109">
        <v>99.0</v>
      </c>
      <c r="B101" s="116"/>
      <c r="C101" s="121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9"/>
      <c r="AL101" s="116">
        <f t="shared" si="1"/>
        <v>0</v>
      </c>
      <c r="AM101" s="117">
        <f t="shared" si="2"/>
        <v>0</v>
      </c>
    </row>
    <row r="102" ht="15.75" customHeight="1">
      <c r="A102" s="109">
        <v>100.0</v>
      </c>
      <c r="B102" s="116"/>
      <c r="C102" s="121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9"/>
      <c r="AL102" s="116">
        <f t="shared" si="1"/>
        <v>0</v>
      </c>
      <c r="AM102" s="117">
        <f t="shared" si="2"/>
        <v>0</v>
      </c>
    </row>
    <row r="103" ht="15.75" customHeight="1">
      <c r="A103" s="109">
        <v>101.0</v>
      </c>
      <c r="B103" s="116"/>
      <c r="C103" s="121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9"/>
      <c r="AL103" s="116">
        <f t="shared" si="1"/>
        <v>0</v>
      </c>
      <c r="AM103" s="117">
        <f t="shared" si="2"/>
        <v>0</v>
      </c>
    </row>
    <row r="104" ht="15.75" customHeight="1">
      <c r="A104" s="109">
        <v>102.0</v>
      </c>
      <c r="B104" s="116"/>
      <c r="C104" s="121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9"/>
      <c r="AL104" s="116">
        <f t="shared" si="1"/>
        <v>0</v>
      </c>
      <c r="AM104" s="117">
        <f t="shared" si="2"/>
        <v>0</v>
      </c>
    </row>
    <row r="105" ht="15.75" customHeight="1">
      <c r="A105" s="109">
        <v>103.0</v>
      </c>
      <c r="B105" s="116"/>
      <c r="C105" s="121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9"/>
      <c r="AL105" s="116">
        <f t="shared" si="1"/>
        <v>0</v>
      </c>
      <c r="AM105" s="117">
        <f t="shared" si="2"/>
        <v>0</v>
      </c>
    </row>
    <row r="106" ht="15.75" customHeight="1">
      <c r="A106" s="109">
        <v>104.0</v>
      </c>
      <c r="B106" s="116"/>
      <c r="C106" s="121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9"/>
      <c r="AL106" s="116">
        <f t="shared" si="1"/>
        <v>0</v>
      </c>
      <c r="AM106" s="117">
        <f t="shared" si="2"/>
        <v>0</v>
      </c>
    </row>
    <row r="107" ht="15.75" customHeight="1">
      <c r="A107" s="109">
        <v>105.0</v>
      </c>
      <c r="B107" s="116"/>
      <c r="C107" s="121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9"/>
      <c r="AL107" s="116">
        <f t="shared" si="1"/>
        <v>0</v>
      </c>
      <c r="AM107" s="117">
        <f t="shared" si="2"/>
        <v>0</v>
      </c>
    </row>
    <row r="108" ht="15.75" customHeight="1">
      <c r="A108" s="109">
        <v>106.0</v>
      </c>
      <c r="B108" s="116"/>
      <c r="C108" s="121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9"/>
      <c r="AL108" s="116">
        <f t="shared" si="1"/>
        <v>0</v>
      </c>
      <c r="AM108" s="117">
        <f t="shared" si="2"/>
        <v>0</v>
      </c>
    </row>
    <row r="109" ht="15.75" customHeight="1">
      <c r="A109" s="109">
        <v>107.0</v>
      </c>
      <c r="B109" s="116"/>
      <c r="C109" s="121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9"/>
      <c r="AL109" s="116">
        <f t="shared" si="1"/>
        <v>0</v>
      </c>
      <c r="AM109" s="117">
        <f t="shared" si="2"/>
        <v>0</v>
      </c>
    </row>
    <row r="110" ht="15.75" customHeight="1">
      <c r="A110" s="109">
        <v>108.0</v>
      </c>
      <c r="B110" s="116"/>
      <c r="C110" s="121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9"/>
      <c r="AL110" s="116">
        <f t="shared" si="1"/>
        <v>0</v>
      </c>
      <c r="AM110" s="117">
        <f t="shared" si="2"/>
        <v>0</v>
      </c>
    </row>
    <row r="111" ht="15.75" customHeight="1">
      <c r="A111" s="109">
        <v>109.0</v>
      </c>
      <c r="B111" s="116"/>
      <c r="C111" s="121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9"/>
      <c r="AL111" s="116">
        <f t="shared" si="1"/>
        <v>0</v>
      </c>
      <c r="AM111" s="117">
        <f t="shared" si="2"/>
        <v>0</v>
      </c>
    </row>
    <row r="112" ht="15.75" customHeight="1">
      <c r="A112" s="109">
        <v>110.0</v>
      </c>
      <c r="B112" s="116"/>
      <c r="C112" s="121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9"/>
      <c r="AL112" s="116">
        <f t="shared" si="1"/>
        <v>0</v>
      </c>
      <c r="AM112" s="117">
        <f t="shared" si="2"/>
        <v>0</v>
      </c>
    </row>
    <row r="113" ht="15.75" customHeight="1">
      <c r="A113" s="109">
        <v>111.0</v>
      </c>
      <c r="B113" s="116"/>
      <c r="C113" s="121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9"/>
      <c r="AL113" s="116">
        <f t="shared" si="1"/>
        <v>0</v>
      </c>
      <c r="AM113" s="117">
        <f t="shared" si="2"/>
        <v>0</v>
      </c>
    </row>
    <row r="114" ht="15.75" customHeight="1">
      <c r="A114" s="109">
        <v>112.0</v>
      </c>
      <c r="B114" s="116"/>
      <c r="C114" s="121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9"/>
      <c r="AL114" s="116">
        <f t="shared" si="1"/>
        <v>0</v>
      </c>
      <c r="AM114" s="117">
        <f t="shared" si="2"/>
        <v>0</v>
      </c>
    </row>
    <row r="115" ht="15.75" customHeight="1">
      <c r="A115" s="109">
        <v>113.0</v>
      </c>
      <c r="B115" s="116"/>
      <c r="C115" s="121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9"/>
      <c r="AL115" s="116">
        <f t="shared" si="1"/>
        <v>0</v>
      </c>
      <c r="AM115" s="117">
        <f t="shared" si="2"/>
        <v>0</v>
      </c>
    </row>
    <row r="116" ht="15.75" customHeight="1">
      <c r="A116" s="109">
        <v>114.0</v>
      </c>
      <c r="B116" s="116"/>
      <c r="C116" s="121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9"/>
      <c r="AL116" s="116">
        <f t="shared" si="1"/>
        <v>0</v>
      </c>
      <c r="AM116" s="117">
        <f t="shared" si="2"/>
        <v>0</v>
      </c>
    </row>
    <row r="117" ht="15.75" customHeight="1">
      <c r="A117" s="109">
        <v>115.0</v>
      </c>
      <c r="B117" s="116"/>
      <c r="C117" s="121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9"/>
      <c r="AL117" s="116">
        <f t="shared" si="1"/>
        <v>0</v>
      </c>
      <c r="AM117" s="117">
        <f t="shared" si="2"/>
        <v>0</v>
      </c>
    </row>
    <row r="118" ht="15.75" customHeight="1">
      <c r="A118" s="109">
        <v>116.0</v>
      </c>
      <c r="B118" s="116"/>
      <c r="C118" s="121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9"/>
      <c r="AL118" s="116">
        <f t="shared" si="1"/>
        <v>0</v>
      </c>
      <c r="AM118" s="117">
        <f t="shared" si="2"/>
        <v>0</v>
      </c>
    </row>
    <row r="119" ht="15.75" customHeight="1">
      <c r="A119" s="109">
        <v>117.0</v>
      </c>
      <c r="B119" s="116"/>
      <c r="C119" s="121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9"/>
      <c r="AL119" s="116">
        <f t="shared" si="1"/>
        <v>0</v>
      </c>
      <c r="AM119" s="117">
        <f t="shared" si="2"/>
        <v>0</v>
      </c>
    </row>
    <row r="120" ht="15.75" customHeight="1">
      <c r="A120" s="109">
        <v>118.0</v>
      </c>
      <c r="B120" s="116"/>
      <c r="C120" s="121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9"/>
      <c r="AL120" s="116">
        <f t="shared" si="1"/>
        <v>0</v>
      </c>
      <c r="AM120" s="117">
        <f t="shared" si="2"/>
        <v>0</v>
      </c>
    </row>
    <row r="121" ht="15.75" customHeight="1">
      <c r="A121" s="109">
        <v>119.0</v>
      </c>
      <c r="B121" s="116"/>
      <c r="C121" s="121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9"/>
      <c r="AL121" s="116">
        <f t="shared" si="1"/>
        <v>0</v>
      </c>
      <c r="AM121" s="117">
        <f t="shared" si="2"/>
        <v>0</v>
      </c>
    </row>
    <row r="122" ht="15.75" customHeight="1">
      <c r="A122" s="109">
        <v>120.0</v>
      </c>
      <c r="B122" s="116"/>
      <c r="C122" s="121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9"/>
      <c r="AL122" s="116">
        <f t="shared" si="1"/>
        <v>0</v>
      </c>
      <c r="AM122" s="117">
        <f t="shared" si="2"/>
        <v>0</v>
      </c>
    </row>
    <row r="123" ht="15.75" customHeight="1">
      <c r="A123" s="109">
        <v>121.0</v>
      </c>
      <c r="B123" s="116"/>
      <c r="C123" s="121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9"/>
      <c r="AL123" s="116">
        <f t="shared" si="1"/>
        <v>0</v>
      </c>
      <c r="AM123" s="117">
        <f t="shared" si="2"/>
        <v>0</v>
      </c>
    </row>
    <row r="124" ht="15.75" customHeight="1">
      <c r="A124" s="109">
        <v>122.0</v>
      </c>
      <c r="B124" s="116"/>
      <c r="C124" s="121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9"/>
      <c r="AL124" s="116">
        <f t="shared" si="1"/>
        <v>0</v>
      </c>
      <c r="AM124" s="117">
        <f t="shared" si="2"/>
        <v>0</v>
      </c>
    </row>
    <row r="125" ht="15.75" customHeight="1">
      <c r="A125" s="109">
        <v>123.0</v>
      </c>
      <c r="B125" s="116"/>
      <c r="C125" s="121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9"/>
      <c r="AL125" s="116">
        <f t="shared" si="1"/>
        <v>0</v>
      </c>
      <c r="AM125" s="117">
        <f t="shared" si="2"/>
        <v>0</v>
      </c>
    </row>
    <row r="126" ht="15.75" customHeight="1">
      <c r="A126" s="109">
        <v>124.0</v>
      </c>
      <c r="B126" s="116"/>
      <c r="C126" s="121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9"/>
      <c r="AL126" s="116">
        <f t="shared" si="1"/>
        <v>0</v>
      </c>
      <c r="AM126" s="117">
        <f t="shared" si="2"/>
        <v>0</v>
      </c>
    </row>
    <row r="127" ht="15.75" customHeight="1">
      <c r="A127" s="109">
        <v>125.0</v>
      </c>
      <c r="B127" s="116"/>
      <c r="C127" s="121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9"/>
      <c r="AL127" s="116">
        <f t="shared" si="1"/>
        <v>0</v>
      </c>
      <c r="AM127" s="117">
        <f t="shared" si="2"/>
        <v>0</v>
      </c>
    </row>
    <row r="128" ht="15.75" customHeight="1">
      <c r="A128" s="109">
        <v>126.0</v>
      </c>
      <c r="B128" s="116"/>
      <c r="C128" s="121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9"/>
      <c r="AL128" s="116">
        <f t="shared" si="1"/>
        <v>0</v>
      </c>
      <c r="AM128" s="117">
        <f t="shared" si="2"/>
        <v>0</v>
      </c>
    </row>
    <row r="129" ht="15.75" customHeight="1">
      <c r="A129" s="109">
        <v>127.0</v>
      </c>
      <c r="B129" s="116"/>
      <c r="C129" s="121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9"/>
      <c r="AL129" s="116">
        <f t="shared" si="1"/>
        <v>0</v>
      </c>
      <c r="AM129" s="117">
        <f t="shared" si="2"/>
        <v>0</v>
      </c>
    </row>
    <row r="130" ht="15.75" customHeight="1">
      <c r="A130" s="109">
        <v>128.0</v>
      </c>
      <c r="B130" s="116"/>
      <c r="C130" s="121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9"/>
      <c r="AL130" s="116">
        <f t="shared" si="1"/>
        <v>0</v>
      </c>
      <c r="AM130" s="117">
        <f t="shared" si="2"/>
        <v>0</v>
      </c>
    </row>
    <row r="131" ht="15.75" customHeight="1">
      <c r="A131" s="109">
        <v>129.0</v>
      </c>
      <c r="B131" s="116"/>
      <c r="C131" s="121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9"/>
      <c r="AL131" s="116">
        <f t="shared" si="1"/>
        <v>0</v>
      </c>
      <c r="AM131" s="117">
        <f t="shared" si="2"/>
        <v>0</v>
      </c>
    </row>
    <row r="132" ht="15.75" customHeight="1">
      <c r="A132" s="124">
        <v>130.0</v>
      </c>
      <c r="B132" s="130"/>
      <c r="C132" s="126"/>
      <c r="D132" s="127"/>
      <c r="E132" s="127"/>
      <c r="F132" s="127"/>
      <c r="G132" s="127"/>
      <c r="H132" s="127"/>
      <c r="I132" s="127"/>
      <c r="J132" s="127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9"/>
      <c r="AL132" s="130">
        <f t="shared" si="1"/>
        <v>0</v>
      </c>
      <c r="AM132" s="131">
        <f t="shared" si="2"/>
        <v>0</v>
      </c>
    </row>
    <row r="133" ht="15.75" customHeight="1">
      <c r="AM133" s="132">
        <f>SUM(AM3:AM132)</f>
        <v>487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63">
    <cfRule type="expression" dxfId="3" priority="1">
      <formula>countif(B:B, B63)&gt;1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3.29"/>
    <col customWidth="1" min="3" max="3" width="13.57"/>
    <col customWidth="1" min="4" max="4" width="12.14"/>
    <col customWidth="1" min="5" max="5" width="13.57"/>
    <col customWidth="1" min="6" max="6" width="10.29"/>
    <col customWidth="1" min="7" max="22" width="8.71"/>
  </cols>
  <sheetData>
    <row r="1">
      <c r="A1" s="175" t="s">
        <v>412</v>
      </c>
    </row>
    <row r="2">
      <c r="A2" s="134"/>
      <c r="B2" s="135"/>
      <c r="C2" s="136" t="s">
        <v>405</v>
      </c>
      <c r="D2" s="137">
        <f>(SUM(D4:D133))*30</f>
        <v>14610</v>
      </c>
      <c r="F2" s="138">
        <f>D2/SUM(C4:C13)</f>
        <v>14.49404762</v>
      </c>
    </row>
    <row r="3">
      <c r="A3" s="139"/>
      <c r="B3" s="80" t="s">
        <v>8</v>
      </c>
      <c r="C3" s="80" t="s">
        <v>9</v>
      </c>
      <c r="D3" s="80" t="s">
        <v>10</v>
      </c>
    </row>
    <row r="4">
      <c r="A4" s="139">
        <v>1.0</v>
      </c>
      <c r="B4" s="140" t="str">
        <f>'Řízkárna'!B11</f>
        <v>Harviš Kamil</v>
      </c>
      <c r="C4" s="114">
        <f>'Řízkárna'!AL11</f>
        <v>141</v>
      </c>
      <c r="D4" s="114">
        <f>'Řízkárna'!AM11</f>
        <v>23</v>
      </c>
      <c r="E4" s="138">
        <f t="shared" ref="E4:E13" si="1">C4*$F$2</f>
        <v>2043.660714</v>
      </c>
    </row>
    <row r="5">
      <c r="A5" s="139">
        <v>2.0</v>
      </c>
      <c r="B5" s="140" t="str">
        <f>'Řízkárna'!B20</f>
        <v>Folta Jiří</v>
      </c>
      <c r="C5" s="114">
        <f>'Řízkárna'!AL20</f>
        <v>133</v>
      </c>
      <c r="D5" s="114">
        <f>'Řízkárna'!AM20</f>
        <v>28</v>
      </c>
      <c r="E5" s="138">
        <f t="shared" si="1"/>
        <v>1927.708333</v>
      </c>
    </row>
    <row r="6">
      <c r="A6" s="139">
        <v>3.0</v>
      </c>
      <c r="B6" s="140" t="str">
        <f>'Řízkárna'!B14</f>
        <v>Křižák David st.</v>
      </c>
      <c r="C6" s="114">
        <f>'Řízkárna'!AL14</f>
        <v>123</v>
      </c>
      <c r="D6" s="114">
        <f>'Řízkárna'!AM14</f>
        <v>31</v>
      </c>
      <c r="E6" s="138">
        <f t="shared" si="1"/>
        <v>1782.767857</v>
      </c>
    </row>
    <row r="7">
      <c r="A7" s="139">
        <v>4.0</v>
      </c>
      <c r="B7" s="140" t="str">
        <f>'Řízkárna'!B16</f>
        <v>Surma Stanislav</v>
      </c>
      <c r="C7" s="114">
        <f>'Řízkárna'!AL16</f>
        <v>117</v>
      </c>
      <c r="D7" s="114">
        <f>'Řízkárna'!AM16</f>
        <v>18</v>
      </c>
      <c r="E7" s="138">
        <f t="shared" si="1"/>
        <v>1695.803571</v>
      </c>
    </row>
    <row r="8">
      <c r="A8" s="139">
        <v>5.0</v>
      </c>
      <c r="B8" s="140" t="str">
        <f>'Řízkárna'!B10</f>
        <v>Kaláb Michal</v>
      </c>
      <c r="C8" s="114">
        <f>'Řízkárna'!AL10</f>
        <v>97</v>
      </c>
      <c r="D8" s="114">
        <f>'Řízkárna'!AM10</f>
        <v>33</v>
      </c>
      <c r="E8" s="138">
        <f t="shared" si="1"/>
        <v>1405.922619</v>
      </c>
    </row>
    <row r="9">
      <c r="A9" s="139">
        <v>6.0</v>
      </c>
      <c r="B9" s="140" t="str">
        <f>'Řízkárna'!B9</f>
        <v>Vontor Miroslav</v>
      </c>
      <c r="C9" s="114">
        <f>'Řízkárna'!AL9</f>
        <v>92</v>
      </c>
      <c r="D9" s="114">
        <f>'Řízkárna'!AM9</f>
        <v>31</v>
      </c>
      <c r="E9" s="138">
        <f t="shared" si="1"/>
        <v>1333.452381</v>
      </c>
    </row>
    <row r="10">
      <c r="A10" s="139">
        <v>7.0</v>
      </c>
      <c r="B10" s="140" t="str">
        <f>'Řízkárna'!B23</f>
        <v>Bajnar Radek</v>
      </c>
      <c r="C10" s="114">
        <f>'Řízkárna'!AL23</f>
        <v>91</v>
      </c>
      <c r="D10" s="114">
        <f>'Řízkárna'!AM23</f>
        <v>18</v>
      </c>
      <c r="E10" s="138">
        <f t="shared" si="1"/>
        <v>1318.958333</v>
      </c>
    </row>
    <row r="11">
      <c r="A11" s="139">
        <v>8.0</v>
      </c>
      <c r="B11" s="140" t="str">
        <f>'Řízkárna'!B13</f>
        <v>Fiala Matouš</v>
      </c>
      <c r="C11" s="114">
        <f>'Řízkárna'!AL13</f>
        <v>78</v>
      </c>
      <c r="D11" s="114">
        <f>'Řízkárna'!AM13</f>
        <v>26</v>
      </c>
      <c r="E11" s="138">
        <f t="shared" si="1"/>
        <v>1130.535714</v>
      </c>
    </row>
    <row r="12">
      <c r="A12" s="139">
        <v>9.0</v>
      </c>
      <c r="B12" s="140" t="str">
        <f>'Řízkárna'!B8</f>
        <v>Dudková Jana</v>
      </c>
      <c r="C12" s="114">
        <f>'Řízkárna'!AL8</f>
        <v>73</v>
      </c>
      <c r="D12" s="114">
        <f>'Řízkárna'!AM8</f>
        <v>20</v>
      </c>
      <c r="E12" s="138">
        <f t="shared" si="1"/>
        <v>1058.065476</v>
      </c>
    </row>
    <row r="13">
      <c r="A13" s="139">
        <v>10.0</v>
      </c>
      <c r="B13" s="140" t="str">
        <f>'Řízkárna'!B5</f>
        <v>Kobolka Jozef</v>
      </c>
      <c r="C13" s="114">
        <f>'Řízkárna'!AL5</f>
        <v>63</v>
      </c>
      <c r="D13" s="114">
        <f>'Řízkárna'!AM5</f>
        <v>27</v>
      </c>
      <c r="E13" s="138">
        <f t="shared" si="1"/>
        <v>913.125</v>
      </c>
    </row>
    <row r="14">
      <c r="A14" s="139">
        <v>11.0</v>
      </c>
      <c r="B14" s="140" t="str">
        <f>'Řízkárna'!B54</f>
        <v>Tomáš Petr</v>
      </c>
      <c r="C14" s="114">
        <f>'Řízkárna'!AL54</f>
        <v>48</v>
      </c>
      <c r="D14" s="114">
        <f>'Řízkárna'!AM54</f>
        <v>8</v>
      </c>
    </row>
    <row r="15">
      <c r="A15" s="139">
        <v>12.0</v>
      </c>
      <c r="B15" s="140" t="str">
        <f>'Řízkárna'!B58</f>
        <v>Hrabáček Martin</v>
      </c>
      <c r="C15" s="114">
        <f>'Řízkárna'!AL58</f>
        <v>39</v>
      </c>
      <c r="D15" s="114">
        <f>'Řízkárna'!AM58</f>
        <v>16</v>
      </c>
    </row>
    <row r="16">
      <c r="A16" s="139">
        <v>13.0</v>
      </c>
      <c r="B16" s="140" t="str">
        <f>'Řízkárna'!B57</f>
        <v>Zubaľ Pavel</v>
      </c>
      <c r="C16" s="114">
        <f>'Řízkárna'!AL57</f>
        <v>39</v>
      </c>
      <c r="D16" s="114">
        <f>'Řízkárna'!AM57</f>
        <v>15</v>
      </c>
    </row>
    <row r="17">
      <c r="A17" s="139">
        <v>14.0</v>
      </c>
      <c r="B17" s="140" t="str">
        <f>'Řízkárna'!B43</f>
        <v>Bocko Petr</v>
      </c>
      <c r="C17" s="114">
        <f>'Řízkárna'!AL43</f>
        <v>34</v>
      </c>
      <c r="D17" s="114">
        <f>'Řízkárna'!AM43</f>
        <v>6</v>
      </c>
    </row>
    <row r="18">
      <c r="A18" s="139">
        <v>15.0</v>
      </c>
      <c r="B18" s="140" t="str">
        <f>'Řízkárna'!B32</f>
        <v>Gramel Hubert</v>
      </c>
      <c r="C18" s="114">
        <f>'Řízkárna'!AL32</f>
        <v>32</v>
      </c>
      <c r="D18" s="114">
        <f>'Řízkárna'!AM32</f>
        <v>15</v>
      </c>
    </row>
    <row r="19">
      <c r="A19" s="139">
        <v>16.0</v>
      </c>
      <c r="B19" s="140" t="str">
        <f>'Řízkárna'!B15</f>
        <v>Fitovský Rostislav</v>
      </c>
      <c r="C19" s="114">
        <f>'Řízkárna'!AL15</f>
        <v>31</v>
      </c>
      <c r="D19" s="114">
        <f>'Řízkárna'!AM15</f>
        <v>5</v>
      </c>
    </row>
    <row r="20">
      <c r="A20" s="139">
        <v>17.0</v>
      </c>
      <c r="B20" s="140" t="str">
        <f>'Řízkárna'!B38</f>
        <v>Augustin Adam</v>
      </c>
      <c r="C20" s="114">
        <f>'Řízkárna'!AL38</f>
        <v>31</v>
      </c>
      <c r="D20" s="114">
        <f>'Řízkárna'!AM38</f>
        <v>4</v>
      </c>
    </row>
    <row r="21">
      <c r="A21" s="139">
        <v>18.0</v>
      </c>
      <c r="B21" s="140" t="str">
        <f>'Řízkárna'!B39</f>
        <v>Stříbný Tomáš</v>
      </c>
      <c r="C21" s="114">
        <f>'Řízkárna'!AL39</f>
        <v>31</v>
      </c>
      <c r="D21" s="114">
        <f>'Řízkárna'!AM39</f>
        <v>4</v>
      </c>
    </row>
    <row r="22" ht="15.75" customHeight="1">
      <c r="A22" s="139">
        <v>19.0</v>
      </c>
      <c r="B22" s="140" t="str">
        <f>'Řízkárna'!B26</f>
        <v>Rohoň Róbert</v>
      </c>
      <c r="C22" s="114">
        <f>'Řízkárna'!AL26</f>
        <v>29</v>
      </c>
      <c r="D22" s="114">
        <f>'Řízkárna'!AM26</f>
        <v>5</v>
      </c>
    </row>
    <row r="23" ht="15.75" customHeight="1">
      <c r="A23" s="139">
        <v>20.0</v>
      </c>
      <c r="B23" s="140" t="str">
        <f>'Řízkárna'!B4</f>
        <v>Dvorský Marek</v>
      </c>
      <c r="C23" s="114">
        <f>'Řízkárna'!AL4</f>
        <v>26</v>
      </c>
      <c r="D23" s="114">
        <f>'Řízkárna'!AM4</f>
        <v>12</v>
      </c>
    </row>
    <row r="24" ht="15.75" customHeight="1">
      <c r="A24" s="139">
        <v>21.0</v>
      </c>
      <c r="B24" s="140" t="str">
        <f>'Řízkárna'!B12</f>
        <v>Balog Igor</v>
      </c>
      <c r="C24" s="114">
        <f>'Řízkárna'!AL12</f>
        <v>26</v>
      </c>
      <c r="D24" s="114">
        <f>'Řízkárna'!AM12</f>
        <v>8</v>
      </c>
    </row>
    <row r="25" ht="15.75" customHeight="1">
      <c r="A25" s="139">
        <v>22.0</v>
      </c>
      <c r="B25" s="140" t="str">
        <f>'Řízkárna'!B25</f>
        <v>Křižák David ml.</v>
      </c>
      <c r="C25" s="114">
        <f>'Řízkárna'!AL25</f>
        <v>26</v>
      </c>
      <c r="D25" s="114">
        <f>'Řízkárna'!AM25</f>
        <v>7</v>
      </c>
    </row>
    <row r="26" ht="15.75" customHeight="1">
      <c r="A26" s="139">
        <v>23.0</v>
      </c>
      <c r="B26" s="140" t="str">
        <f>'Řízkárna'!B33</f>
        <v>Pěcha Dalibor</v>
      </c>
      <c r="C26" s="114">
        <f>'Řízkárna'!AL33</f>
        <v>24</v>
      </c>
      <c r="D26" s="114">
        <f>'Řízkárna'!AM33</f>
        <v>5</v>
      </c>
    </row>
    <row r="27" ht="15.75" customHeight="1">
      <c r="A27" s="139">
        <v>24.0</v>
      </c>
      <c r="B27" s="140" t="str">
        <f>'Řízkárna'!B52</f>
        <v>Tomáš Denis</v>
      </c>
      <c r="C27" s="114">
        <f>'Řízkárna'!AL52</f>
        <v>23</v>
      </c>
      <c r="D27" s="114">
        <f>'Řízkárna'!AM52</f>
        <v>8</v>
      </c>
    </row>
    <row r="28" ht="15.75" customHeight="1">
      <c r="A28" s="139">
        <v>25.0</v>
      </c>
      <c r="B28" s="140" t="str">
        <f>'Řízkárna'!B49</f>
        <v>Falat Aleš</v>
      </c>
      <c r="C28" s="114">
        <f>'Řízkárna'!AL49</f>
        <v>22</v>
      </c>
      <c r="D28" s="114">
        <f>'Řízkárna'!AM49</f>
        <v>9</v>
      </c>
    </row>
    <row r="29" ht="15.75" customHeight="1">
      <c r="A29" s="139">
        <v>26.0</v>
      </c>
      <c r="B29" s="140" t="str">
        <f>'Řízkárna'!B31</f>
        <v>Šatanová Jarmila</v>
      </c>
      <c r="C29" s="114">
        <f>'Řízkárna'!AL31</f>
        <v>19</v>
      </c>
      <c r="D29" s="114">
        <f>'Řízkárna'!AM31</f>
        <v>12</v>
      </c>
    </row>
    <row r="30" ht="15.75" customHeight="1">
      <c r="A30" s="139">
        <v>27.0</v>
      </c>
      <c r="B30" s="140" t="str">
        <f>'Řízkárna'!B27</f>
        <v>Plevová Jana</v>
      </c>
      <c r="C30" s="114">
        <f>'Řízkárna'!AL27</f>
        <v>18</v>
      </c>
      <c r="D30" s="114">
        <f>'Řízkárna'!AM27</f>
        <v>5</v>
      </c>
    </row>
    <row r="31" ht="15.75" customHeight="1">
      <c r="A31" s="139">
        <v>28.0</v>
      </c>
      <c r="B31" s="140" t="str">
        <f>'Řízkárna'!B36</f>
        <v>Zlatuška Tony</v>
      </c>
      <c r="C31" s="114">
        <f>'Řízkárna'!AL36</f>
        <v>17</v>
      </c>
      <c r="D31" s="114">
        <f>'Řízkárna'!AM36</f>
        <v>6</v>
      </c>
    </row>
    <row r="32" ht="15.75" customHeight="1">
      <c r="A32" s="139">
        <v>29.0</v>
      </c>
      <c r="B32" s="140" t="str">
        <f>'Řízkárna'!B37</f>
        <v>Kadlec Miroslav</v>
      </c>
      <c r="C32" s="114">
        <f>'Řízkárna'!AL37</f>
        <v>14</v>
      </c>
      <c r="D32" s="114">
        <f>'Řízkárna'!AM37</f>
        <v>4</v>
      </c>
    </row>
    <row r="33" ht="15.75" customHeight="1">
      <c r="A33" s="139">
        <v>30.0</v>
      </c>
      <c r="B33" s="140" t="str">
        <f>'Řízkárna'!B29</f>
        <v>Saltykov Michal</v>
      </c>
      <c r="C33" s="114">
        <f>'Řízkárna'!AL29</f>
        <v>13</v>
      </c>
      <c r="D33" s="114">
        <f>'Řízkárna'!AM29</f>
        <v>5</v>
      </c>
    </row>
    <row r="34" ht="15.75" customHeight="1">
      <c r="A34" s="139">
        <v>31.0</v>
      </c>
      <c r="B34" s="140" t="str">
        <f>'Řízkárna'!B53</f>
        <v>Kadlecová Michaela</v>
      </c>
      <c r="C34" s="114">
        <f>'Řízkárna'!AL53</f>
        <v>13</v>
      </c>
      <c r="D34" s="114">
        <f>'Řízkárna'!AM53</f>
        <v>3</v>
      </c>
    </row>
    <row r="35" ht="15.75" customHeight="1">
      <c r="A35" s="139">
        <v>32.0</v>
      </c>
      <c r="B35" s="140" t="str">
        <f>'Řízkárna'!B3</f>
        <v>Vajdíková Ivana</v>
      </c>
      <c r="C35" s="114">
        <f>'Řízkárna'!AL3</f>
        <v>12</v>
      </c>
      <c r="D35" s="114">
        <f>'Řízkárna'!AM3</f>
        <v>7</v>
      </c>
    </row>
    <row r="36" ht="15.75" customHeight="1">
      <c r="A36" s="139">
        <v>33.0</v>
      </c>
      <c r="B36" s="140" t="str">
        <f>'Řízkárna'!B64</f>
        <v>Podgrabinski Adam</v>
      </c>
      <c r="C36" s="114">
        <f>'Řízkárna'!AL64</f>
        <v>10</v>
      </c>
      <c r="D36" s="114">
        <f>'Řízkárna'!AM64</f>
        <v>2</v>
      </c>
    </row>
    <row r="37" ht="15.75" customHeight="1">
      <c r="A37" s="139">
        <v>34.0</v>
      </c>
      <c r="B37" s="140" t="str">
        <f>'Řízkárna'!B76</f>
        <v>Lipták Dominik</v>
      </c>
      <c r="C37" s="114">
        <f>'Řízkárna'!AL76</f>
        <v>10</v>
      </c>
      <c r="D37" s="114">
        <f>'Řízkárna'!AM76</f>
        <v>2</v>
      </c>
    </row>
    <row r="38" ht="15.75" customHeight="1">
      <c r="A38" s="139">
        <v>35.0</v>
      </c>
      <c r="B38" s="140" t="str">
        <f>'Řízkárna'!B22</f>
        <v>Mihula Daniel</v>
      </c>
      <c r="C38" s="114">
        <f>'Řízkárna'!AL22</f>
        <v>9</v>
      </c>
      <c r="D38" s="114">
        <f>'Řízkárna'!AM22</f>
        <v>3</v>
      </c>
    </row>
    <row r="39" ht="15.75" customHeight="1">
      <c r="A39" s="139">
        <v>36.0</v>
      </c>
      <c r="B39" s="140" t="str">
        <f>'Řízkárna'!B55</f>
        <v>Michálek David</v>
      </c>
      <c r="C39" s="114">
        <f>'Řízkárna'!AL55</f>
        <v>9</v>
      </c>
      <c r="D39" s="114">
        <f>'Řízkárna'!AM55</f>
        <v>2</v>
      </c>
    </row>
    <row r="40" ht="15.75" customHeight="1">
      <c r="A40" s="139">
        <v>37.0</v>
      </c>
      <c r="B40" s="140" t="str">
        <f>'Řízkárna'!B67</f>
        <v>Nagy Václav</v>
      </c>
      <c r="C40" s="114">
        <f>'Řízkárna'!AL67</f>
        <v>9</v>
      </c>
      <c r="D40" s="114">
        <f>'Řízkárna'!AM67</f>
        <v>6</v>
      </c>
    </row>
    <row r="41" ht="15.75" customHeight="1">
      <c r="A41" s="139">
        <v>38.0</v>
      </c>
      <c r="B41" s="140" t="str">
        <f>'Řízkárna'!B61</f>
        <v>Procházka Ivo</v>
      </c>
      <c r="C41" s="114">
        <f>'Řízkárna'!AL61</f>
        <v>8</v>
      </c>
      <c r="D41" s="114">
        <f>'Řízkárna'!AM61</f>
        <v>1</v>
      </c>
    </row>
    <row r="42" ht="15.75" customHeight="1">
      <c r="A42" s="139">
        <v>39.0</v>
      </c>
      <c r="B42" s="140" t="str">
        <f>'Řízkárna'!B63</f>
        <v>Přibyl Petr</v>
      </c>
      <c r="C42" s="114">
        <f>'Řízkárna'!AL63</f>
        <v>8</v>
      </c>
      <c r="D42" s="114">
        <f>'Řízkárna'!AM63</f>
        <v>2</v>
      </c>
    </row>
    <row r="43" ht="15.75" customHeight="1">
      <c r="A43" s="139">
        <v>40.0</v>
      </c>
      <c r="B43" s="140" t="str">
        <f>'Řízkárna'!B77</f>
        <v>Olík Maxmilián</v>
      </c>
      <c r="C43" s="114">
        <f>'Řízkárna'!AL77</f>
        <v>8</v>
      </c>
      <c r="D43" s="114">
        <f>'Řízkárna'!AM77</f>
        <v>1</v>
      </c>
    </row>
    <row r="44" ht="15.75" customHeight="1">
      <c r="A44" s="139">
        <v>41.0</v>
      </c>
      <c r="B44" s="140" t="str">
        <f>'Řízkárna'!B56</f>
        <v>Sekula Miroslav</v>
      </c>
      <c r="C44" s="114">
        <f>'Řízkárna'!AL56</f>
        <v>7</v>
      </c>
      <c r="D44" s="114">
        <f>'Řízkárna'!AM56</f>
        <v>1</v>
      </c>
    </row>
    <row r="45" ht="15.75" customHeight="1">
      <c r="A45" s="139">
        <v>42.0</v>
      </c>
      <c r="B45" s="140" t="str">
        <f>'Řízkárna'!B35</f>
        <v>Dvorjančanský Adrian</v>
      </c>
      <c r="C45" s="114">
        <f>'Řízkárna'!AL35</f>
        <v>7</v>
      </c>
      <c r="D45" s="114">
        <f>'Řízkárna'!AM35</f>
        <v>3</v>
      </c>
    </row>
    <row r="46" ht="15.75" customHeight="1">
      <c r="A46" s="139">
        <v>43.0</v>
      </c>
      <c r="B46" s="140" t="str">
        <f>'Řízkárna'!B72</f>
        <v>Kubánek Josef</v>
      </c>
      <c r="C46" s="114">
        <f>'Řízkárna'!AL72</f>
        <v>7</v>
      </c>
      <c r="D46" s="114">
        <f>'Řízkárna'!AM72</f>
        <v>1</v>
      </c>
    </row>
    <row r="47" ht="15.75" customHeight="1">
      <c r="A47" s="139">
        <v>44.0</v>
      </c>
      <c r="B47" s="140" t="str">
        <f>'Řízkárna'!B19</f>
        <v>Kubík Lukáš</v>
      </c>
      <c r="C47" s="114">
        <f>'Řízkárna'!AL19</f>
        <v>6</v>
      </c>
      <c r="D47" s="114">
        <f>'Řízkárna'!AM19</f>
        <v>2</v>
      </c>
    </row>
    <row r="48" ht="15.75" customHeight="1">
      <c r="A48" s="139">
        <v>45.0</v>
      </c>
      <c r="B48" s="140" t="str">
        <f>'Řízkárna'!B50</f>
        <v>Ilyenin Marek</v>
      </c>
      <c r="C48" s="114">
        <f>'Řízkárna'!AL50</f>
        <v>6</v>
      </c>
      <c r="D48" s="114">
        <f>'Řízkárna'!AM50</f>
        <v>1</v>
      </c>
    </row>
    <row r="49" ht="15.75" customHeight="1">
      <c r="A49" s="139">
        <v>46.0</v>
      </c>
      <c r="B49" s="140" t="str">
        <f>'Řízkárna'!B75</f>
        <v>Petrovič Michal</v>
      </c>
      <c r="C49" s="114">
        <f>'Řízkárna'!AL75</f>
        <v>6</v>
      </c>
      <c r="D49" s="114">
        <f>'Řízkárna'!AM75</f>
        <v>2</v>
      </c>
    </row>
    <row r="50" ht="15.75" customHeight="1">
      <c r="A50" s="139">
        <v>47.0</v>
      </c>
      <c r="B50" s="140" t="str">
        <f>'Řízkárna'!B34</f>
        <v>Balog Martin</v>
      </c>
      <c r="C50" s="114">
        <f>'Řízkárna'!AL34</f>
        <v>5</v>
      </c>
      <c r="D50" s="114">
        <f>'Řízkárna'!AM34</f>
        <v>1</v>
      </c>
    </row>
    <row r="51" ht="15.75" customHeight="1">
      <c r="A51" s="139">
        <v>48.0</v>
      </c>
      <c r="B51" s="140" t="str">
        <f>'Řízkárna'!B45</f>
        <v>Frais Daniel</v>
      </c>
      <c r="C51" s="114">
        <f>'Řízkárna'!AL45</f>
        <v>4</v>
      </c>
      <c r="D51" s="114">
        <f>'Řízkárna'!AM45</f>
        <v>1</v>
      </c>
    </row>
    <row r="52" ht="15.75" customHeight="1">
      <c r="A52" s="139">
        <v>49.0</v>
      </c>
      <c r="B52" s="140" t="str">
        <f>'Řízkárna'!B46</f>
        <v>Rogowski Petr</v>
      </c>
      <c r="C52" s="114">
        <f>'Řízkárna'!AL46</f>
        <v>4</v>
      </c>
      <c r="D52" s="114">
        <f>'Řízkárna'!AM46</f>
        <v>1</v>
      </c>
    </row>
    <row r="53" ht="15.75" customHeight="1">
      <c r="A53" s="139">
        <v>50.0</v>
      </c>
      <c r="B53" s="140" t="str">
        <f>'Řízkárna'!B17</f>
        <v>Pavliska Vladimír</v>
      </c>
      <c r="C53" s="114">
        <f>'Řízkárna'!AL17</f>
        <v>4</v>
      </c>
      <c r="D53" s="114">
        <f>'Řízkárna'!AM17</f>
        <v>3</v>
      </c>
    </row>
    <row r="54" ht="15.75" customHeight="1">
      <c r="A54" s="139">
        <v>51.0</v>
      </c>
      <c r="B54" s="140" t="str">
        <f>'Řízkárna'!B68</f>
        <v>Blaha Martin</v>
      </c>
      <c r="C54" s="114">
        <f>'Řízkárna'!AL68</f>
        <v>4</v>
      </c>
      <c r="D54" s="114">
        <f>'Řízkárna'!AM68</f>
        <v>1</v>
      </c>
    </row>
    <row r="55" ht="15.75" customHeight="1">
      <c r="A55" s="139">
        <v>52.0</v>
      </c>
      <c r="B55" s="140" t="str">
        <f>'Řízkárna'!B7</f>
        <v>Hrabčák Matěj</v>
      </c>
      <c r="C55" s="114">
        <f>'Řízkárna'!AL7</f>
        <v>3</v>
      </c>
      <c r="D55" s="114">
        <f>'Řízkárna'!AM7</f>
        <v>2</v>
      </c>
    </row>
    <row r="56" ht="15.75" customHeight="1">
      <c r="A56" s="139">
        <v>53.0</v>
      </c>
      <c r="B56" s="140" t="str">
        <f>'Řízkárna'!B44</f>
        <v>Perutková Radka</v>
      </c>
      <c r="C56" s="114">
        <f>'Řízkárna'!AL44</f>
        <v>3</v>
      </c>
      <c r="D56" s="114">
        <f>'Řízkárna'!AM44</f>
        <v>1</v>
      </c>
    </row>
    <row r="57" ht="15.75" customHeight="1">
      <c r="A57" s="139">
        <v>54.0</v>
      </c>
      <c r="B57" s="140" t="str">
        <f>'Řízkárna'!B59</f>
        <v>Lukasík Tomáš</v>
      </c>
      <c r="C57" s="114">
        <f>'Řízkárna'!AL59</f>
        <v>3</v>
      </c>
      <c r="D57" s="114">
        <f>'Řízkárna'!AM59</f>
        <v>2</v>
      </c>
    </row>
    <row r="58" ht="15.75" customHeight="1">
      <c r="A58" s="139">
        <v>55.0</v>
      </c>
      <c r="B58" s="140" t="str">
        <f>'Řízkárna'!B66</f>
        <v>Adamčík Libor</v>
      </c>
      <c r="C58" s="114">
        <f>'Řízkárna'!AL66</f>
        <v>3</v>
      </c>
      <c r="D58" s="114">
        <f>'Řízkárna'!AM66</f>
        <v>1</v>
      </c>
    </row>
    <row r="59" ht="15.75" customHeight="1">
      <c r="A59" s="139">
        <v>56.0</v>
      </c>
      <c r="B59" s="140" t="str">
        <f>'Řízkárna'!B71</f>
        <v>Výtisk Zbyslav</v>
      </c>
      <c r="C59" s="114">
        <f>'Řízkárna'!AL71</f>
        <v>3</v>
      </c>
      <c r="D59" s="114">
        <f>'Řízkárna'!AM71</f>
        <v>1</v>
      </c>
    </row>
    <row r="60" ht="15.75" customHeight="1">
      <c r="A60" s="139">
        <v>57.0</v>
      </c>
      <c r="B60" s="140" t="str">
        <f>'Řízkárna'!B6</f>
        <v>Pospěch David</v>
      </c>
      <c r="C60" s="114">
        <f>'Řízkárna'!AL6</f>
        <v>2</v>
      </c>
      <c r="D60" s="114">
        <f>'Řízkárna'!AM6</f>
        <v>1</v>
      </c>
    </row>
    <row r="61" ht="15.75" customHeight="1">
      <c r="A61" s="139">
        <v>58.0</v>
      </c>
      <c r="B61" s="140" t="str">
        <f>'Řízkárna'!B21</f>
        <v>Levák Jindřich</v>
      </c>
      <c r="C61" s="114">
        <f>'Řízkárna'!AL21</f>
        <v>2</v>
      </c>
      <c r="D61" s="114">
        <f>'Řízkárna'!AM21</f>
        <v>1</v>
      </c>
    </row>
    <row r="62" ht="15.75" customHeight="1">
      <c r="A62" s="139">
        <v>59.0</v>
      </c>
      <c r="B62" s="140" t="str">
        <f>'Řízkárna'!B30</f>
        <v>Podjukl Jakub</v>
      </c>
      <c r="C62" s="114">
        <f>'Řízkárna'!AL30</f>
        <v>2</v>
      </c>
      <c r="D62" s="114">
        <f>'Řízkárna'!AM30</f>
        <v>1</v>
      </c>
    </row>
    <row r="63" ht="15.75" customHeight="1">
      <c r="A63" s="139">
        <v>60.0</v>
      </c>
      <c r="B63" s="140" t="str">
        <f>'Řízkárna'!B42</f>
        <v>Frais Hanna</v>
      </c>
      <c r="C63" s="114">
        <f>'Řízkárna'!AL42</f>
        <v>2</v>
      </c>
      <c r="D63" s="114">
        <f>'Řízkárna'!AM42</f>
        <v>1</v>
      </c>
    </row>
    <row r="64" ht="15.75" customHeight="1">
      <c r="A64" s="139">
        <v>61.0</v>
      </c>
      <c r="B64" s="140" t="str">
        <f>'Řízkárna'!B48</f>
        <v>Ščotka Jaroslav</v>
      </c>
      <c r="C64" s="114">
        <f>'Řízkárna'!AL48</f>
        <v>2</v>
      </c>
      <c r="D64" s="114">
        <f>'Řízkárna'!AM48</f>
        <v>1</v>
      </c>
    </row>
    <row r="65" ht="15.75" customHeight="1">
      <c r="A65" s="139">
        <v>62.0</v>
      </c>
      <c r="B65" s="140" t="str">
        <f>'Řízkárna'!B51</f>
        <v>Kvita Zdeněk</v>
      </c>
      <c r="C65" s="114">
        <f>'Řízkárna'!AL51</f>
        <v>2</v>
      </c>
      <c r="D65" s="114">
        <f>'Řízkárna'!AM51</f>
        <v>1</v>
      </c>
    </row>
    <row r="66" ht="15.75" customHeight="1">
      <c r="A66" s="139">
        <v>63.0</v>
      </c>
      <c r="B66" s="140" t="str">
        <f>'Řízkárna'!B60</f>
        <v>Skulina Jiří</v>
      </c>
      <c r="C66" s="114">
        <f>'Řízkárna'!AL60</f>
        <v>2</v>
      </c>
      <c r="D66" s="114">
        <f>'Řízkárna'!AM60</f>
        <v>1</v>
      </c>
    </row>
    <row r="67" ht="15.75" customHeight="1">
      <c r="A67" s="139">
        <v>64.0</v>
      </c>
      <c r="B67" s="140" t="str">
        <f>'Řízkárna'!B62</f>
        <v>Bystroň Daniel</v>
      </c>
      <c r="C67" s="114">
        <f>'Řízkárna'!AL62</f>
        <v>2</v>
      </c>
      <c r="D67" s="114">
        <f>'Řízkárna'!AM62</f>
        <v>1</v>
      </c>
    </row>
    <row r="68" ht="15.75" customHeight="1">
      <c r="A68" s="139">
        <v>65.0</v>
      </c>
      <c r="B68" s="140" t="str">
        <f>'Řízkárna'!B70</f>
        <v>Koreczki Petr</v>
      </c>
      <c r="C68" s="114">
        <f>'Řízkárna'!AL70</f>
        <v>2</v>
      </c>
      <c r="D68" s="114">
        <f>'Řízkárna'!AM70</f>
        <v>1</v>
      </c>
    </row>
    <row r="69" ht="15.75" customHeight="1">
      <c r="A69" s="139">
        <v>66.0</v>
      </c>
      <c r="B69" s="140" t="str">
        <f>'Řízkárna'!B74</f>
        <v>Konečná Marie</v>
      </c>
      <c r="C69" s="114">
        <f>'Řízkárna'!AL74</f>
        <v>2</v>
      </c>
      <c r="D69" s="114">
        <f>'Řízkárna'!AM74</f>
        <v>1</v>
      </c>
    </row>
    <row r="70" ht="15.75" customHeight="1">
      <c r="A70" s="139">
        <v>67.0</v>
      </c>
      <c r="B70" s="140" t="str">
        <f>'Řízkárna'!B73</f>
        <v>Kuchariková Monika</v>
      </c>
      <c r="C70" s="114">
        <f>'Řízkárna'!AL73</f>
        <v>2</v>
      </c>
      <c r="D70" s="114">
        <f>'Řízkárna'!AM73</f>
        <v>2</v>
      </c>
    </row>
    <row r="71" ht="15.75" customHeight="1">
      <c r="A71" s="139">
        <v>68.0</v>
      </c>
      <c r="B71" s="140" t="str">
        <f>'Řízkárna'!B18</f>
        <v>Bellucci William</v>
      </c>
      <c r="C71" s="114">
        <f>'Řízkárna'!AL18</f>
        <v>1</v>
      </c>
      <c r="D71" s="114">
        <f>'Řízkárna'!AM18</f>
        <v>1</v>
      </c>
    </row>
    <row r="72" ht="15.75" customHeight="1">
      <c r="A72" s="139">
        <v>69.0</v>
      </c>
      <c r="B72" s="140" t="str">
        <f>'Řízkárna'!B24</f>
        <v>Tvrdoňová Vladimíra</v>
      </c>
      <c r="C72" s="114">
        <f>'Řízkárna'!AL24</f>
        <v>1</v>
      </c>
      <c r="D72" s="114">
        <f>'Řízkárna'!AM24</f>
        <v>1</v>
      </c>
    </row>
    <row r="73" ht="15.75" customHeight="1">
      <c r="A73" s="139">
        <v>70.0</v>
      </c>
      <c r="B73" s="140" t="str">
        <f>'Řízkárna'!B28</f>
        <v>Brniak Patrik</v>
      </c>
      <c r="C73" s="114">
        <f>'Řízkárna'!AL28</f>
        <v>1</v>
      </c>
      <c r="D73" s="114">
        <f>'Řízkárna'!AM28</f>
        <v>1</v>
      </c>
    </row>
    <row r="74" ht="15.75" customHeight="1">
      <c r="A74" s="139">
        <v>71.0</v>
      </c>
      <c r="B74" s="140" t="str">
        <f>'Řízkárna'!B40</f>
        <v>Tichavský Aleš</v>
      </c>
      <c r="C74" s="114">
        <f>'Řízkárna'!AL40</f>
        <v>1</v>
      </c>
      <c r="D74" s="114">
        <f>'Řízkárna'!AM40</f>
        <v>1</v>
      </c>
    </row>
    <row r="75" ht="15.75" customHeight="1">
      <c r="A75" s="139">
        <v>72.0</v>
      </c>
      <c r="B75" s="140" t="str">
        <f>'Řízkárna'!B41</f>
        <v>Jeřábek Aleš [CZE080880]</v>
      </c>
      <c r="C75" s="114">
        <f>'Řízkárna'!AL41</f>
        <v>1</v>
      </c>
      <c r="D75" s="114">
        <f>'Řízkárna'!AM41</f>
        <v>1</v>
      </c>
    </row>
    <row r="76" ht="15.75" customHeight="1">
      <c r="A76" s="139">
        <v>73.0</v>
      </c>
      <c r="B76" s="140" t="str">
        <f>'Řízkárna'!B47</f>
        <v>Šup Michal</v>
      </c>
      <c r="C76" s="114">
        <f>'Řízkárna'!AL47</f>
        <v>1</v>
      </c>
      <c r="D76" s="114">
        <f>'Řízkárna'!AM47</f>
        <v>1</v>
      </c>
    </row>
    <row r="77" ht="15.75" customHeight="1">
      <c r="A77" s="139">
        <v>74.0</v>
      </c>
      <c r="B77" s="140" t="str">
        <f>'Řízkárna'!B65</f>
        <v>Harazim Dominik</v>
      </c>
      <c r="C77" s="114">
        <f>'Řízkárna'!AL65</f>
        <v>1</v>
      </c>
      <c r="D77" s="114">
        <f>'Řízkárna'!AM65</f>
        <v>1</v>
      </c>
    </row>
    <row r="78" ht="15.75" customHeight="1">
      <c r="A78" s="139">
        <v>75.0</v>
      </c>
      <c r="B78" s="140" t="str">
        <f>'Řízkárna'!B69</f>
        <v>Palát Milan</v>
      </c>
      <c r="C78" s="114">
        <f>'Řízkárna'!AL69</f>
        <v>1</v>
      </c>
      <c r="D78" s="114">
        <f>'Řízkárna'!AM69</f>
        <v>1</v>
      </c>
    </row>
    <row r="79" ht="15.75" customHeight="1">
      <c r="A79" s="139">
        <v>76.0</v>
      </c>
      <c r="B79" s="140" t="str">
        <f>'Řízkárna'!B78</f>
        <v/>
      </c>
      <c r="C79" s="114">
        <f>'Řízkárna'!AL78</f>
        <v>0</v>
      </c>
      <c r="D79" s="114">
        <f>'Řízkárna'!AM78</f>
        <v>0</v>
      </c>
    </row>
    <row r="80" ht="15.75" customHeight="1">
      <c r="A80" s="139">
        <v>77.0</v>
      </c>
      <c r="B80" s="140" t="str">
        <f>'Řízkárna'!B79</f>
        <v/>
      </c>
      <c r="C80" s="114">
        <f>'Řízkárna'!AL79</f>
        <v>0</v>
      </c>
      <c r="D80" s="114">
        <f>'Řízkárna'!AM79</f>
        <v>0</v>
      </c>
    </row>
    <row r="81" ht="15.75" customHeight="1">
      <c r="A81" s="139">
        <v>78.0</v>
      </c>
      <c r="B81" s="140" t="str">
        <f>'Řízkárna'!B80</f>
        <v/>
      </c>
      <c r="C81" s="114">
        <f>'Řízkárna'!AL80</f>
        <v>0</v>
      </c>
      <c r="D81" s="114">
        <f>'Řízkárna'!AM80</f>
        <v>0</v>
      </c>
    </row>
    <row r="82" ht="15.75" customHeight="1">
      <c r="A82" s="139">
        <v>79.0</v>
      </c>
      <c r="B82" s="140" t="str">
        <f>'Řízkárna'!B81</f>
        <v/>
      </c>
      <c r="C82" s="114">
        <f>'Řízkárna'!AL81</f>
        <v>0</v>
      </c>
      <c r="D82" s="114">
        <f>'Řízkárna'!AM81</f>
        <v>0</v>
      </c>
    </row>
    <row r="83" ht="15.75" customHeight="1">
      <c r="A83" s="139">
        <v>80.0</v>
      </c>
      <c r="B83" s="140" t="str">
        <f>'Řízkárna'!B82</f>
        <v/>
      </c>
      <c r="C83" s="114">
        <f>'Řízkárna'!AL82</f>
        <v>0</v>
      </c>
      <c r="D83" s="114">
        <f>'Řízkárna'!AM82</f>
        <v>0</v>
      </c>
    </row>
    <row r="84" ht="15.75" customHeight="1">
      <c r="A84" s="139">
        <v>81.0</v>
      </c>
      <c r="B84" s="140" t="str">
        <f>'Řízkárna'!B83</f>
        <v/>
      </c>
      <c r="C84" s="114">
        <f>'Řízkárna'!AL83</f>
        <v>0</v>
      </c>
      <c r="D84" s="114">
        <f>'Řízkárna'!AM83</f>
        <v>0</v>
      </c>
    </row>
    <row r="85" ht="15.75" customHeight="1">
      <c r="A85" s="139">
        <v>82.0</v>
      </c>
      <c r="B85" s="140" t="str">
        <f>'Řízkárna'!B84</f>
        <v/>
      </c>
      <c r="C85" s="114">
        <f>'Řízkárna'!AL84</f>
        <v>0</v>
      </c>
      <c r="D85" s="114">
        <f>'Řízkárna'!AM84</f>
        <v>0</v>
      </c>
    </row>
    <row r="86" ht="15.75" customHeight="1">
      <c r="A86" s="139">
        <v>83.0</v>
      </c>
      <c r="B86" s="140" t="str">
        <f>'Řízkárna'!B85</f>
        <v/>
      </c>
      <c r="C86" s="114">
        <f>'Řízkárna'!AL85</f>
        <v>0</v>
      </c>
      <c r="D86" s="114">
        <f>'Řízkárna'!AM85</f>
        <v>0</v>
      </c>
    </row>
    <row r="87" ht="15.75" customHeight="1">
      <c r="A87" s="139">
        <v>84.0</v>
      </c>
      <c r="B87" s="140" t="str">
        <f>'Řízkárna'!B86</f>
        <v/>
      </c>
      <c r="C87" s="114">
        <f>'Řízkárna'!AL86</f>
        <v>0</v>
      </c>
      <c r="D87" s="114">
        <f>'Řízkárna'!AM86</f>
        <v>0</v>
      </c>
    </row>
    <row r="88" ht="15.75" customHeight="1">
      <c r="A88" s="139">
        <v>85.0</v>
      </c>
      <c r="B88" s="140" t="str">
        <f>'Řízkárna'!B87</f>
        <v/>
      </c>
      <c r="C88" s="114">
        <f>'Řízkárna'!AL87</f>
        <v>0</v>
      </c>
      <c r="D88" s="114">
        <f>'Řízkárna'!AM87</f>
        <v>0</v>
      </c>
    </row>
    <row r="89" ht="15.75" customHeight="1">
      <c r="A89" s="139">
        <v>86.0</v>
      </c>
      <c r="B89" s="140" t="str">
        <f>'Řízkárna'!B88</f>
        <v/>
      </c>
      <c r="C89" s="114">
        <f>'Řízkárna'!AL88</f>
        <v>0</v>
      </c>
      <c r="D89" s="114">
        <f>'Řízkárna'!AM88</f>
        <v>0</v>
      </c>
    </row>
    <row r="90" ht="15.75" customHeight="1">
      <c r="A90" s="139">
        <v>87.0</v>
      </c>
      <c r="B90" s="140" t="str">
        <f>'Řízkárna'!B89</f>
        <v/>
      </c>
      <c r="C90" s="114">
        <f>'Řízkárna'!AL89</f>
        <v>0</v>
      </c>
      <c r="D90" s="114">
        <f>'Řízkárna'!AM89</f>
        <v>0</v>
      </c>
    </row>
    <row r="91" ht="15.75" customHeight="1">
      <c r="A91" s="139">
        <v>88.0</v>
      </c>
      <c r="B91" s="140" t="str">
        <f>'Řízkárna'!B90</f>
        <v/>
      </c>
      <c r="C91" s="114">
        <f>'Řízkárna'!AL90</f>
        <v>0</v>
      </c>
      <c r="D91" s="114">
        <f>'Řízkárna'!AM90</f>
        <v>0</v>
      </c>
    </row>
    <row r="92" ht="15.75" customHeight="1">
      <c r="A92" s="139">
        <v>89.0</v>
      </c>
      <c r="B92" s="140" t="str">
        <f>'Řízkárna'!B91</f>
        <v/>
      </c>
      <c r="C92" s="114">
        <f>'Řízkárna'!AL91</f>
        <v>0</v>
      </c>
      <c r="D92" s="114">
        <f>'Řízkárna'!AM91</f>
        <v>0</v>
      </c>
    </row>
    <row r="93" ht="15.75" customHeight="1">
      <c r="A93" s="139">
        <v>90.0</v>
      </c>
      <c r="B93" s="140" t="str">
        <f>'Řízkárna'!B92</f>
        <v/>
      </c>
      <c r="C93" s="114">
        <f>'Řízkárna'!AL92</f>
        <v>0</v>
      </c>
      <c r="D93" s="114">
        <f>'Řízkárna'!AM92</f>
        <v>0</v>
      </c>
    </row>
    <row r="94" ht="15.75" customHeight="1">
      <c r="A94" s="139">
        <v>91.0</v>
      </c>
      <c r="B94" s="140" t="str">
        <f>'Řízkárna'!B93</f>
        <v/>
      </c>
      <c r="C94" s="114">
        <f>'Řízkárna'!AL93</f>
        <v>0</v>
      </c>
      <c r="D94" s="114">
        <f>'Řízkárna'!AM93</f>
        <v>0</v>
      </c>
    </row>
    <row r="95" ht="15.75" customHeight="1">
      <c r="A95" s="139">
        <v>92.0</v>
      </c>
      <c r="B95" s="140" t="str">
        <f>'Řízkárna'!B94</f>
        <v/>
      </c>
      <c r="C95" s="114">
        <f>'Řízkárna'!AL94</f>
        <v>0</v>
      </c>
      <c r="D95" s="114">
        <f>'Řízkárna'!AM94</f>
        <v>0</v>
      </c>
    </row>
    <row r="96" ht="15.75" customHeight="1">
      <c r="A96" s="139">
        <v>93.0</v>
      </c>
      <c r="B96" s="140" t="str">
        <f>'Řízkárna'!B95</f>
        <v/>
      </c>
      <c r="C96" s="114">
        <f>'Řízkárna'!AL95</f>
        <v>0</v>
      </c>
      <c r="D96" s="114">
        <f>'Řízkárna'!AM95</f>
        <v>0</v>
      </c>
    </row>
    <row r="97" ht="15.75" customHeight="1">
      <c r="A97" s="139">
        <v>94.0</v>
      </c>
      <c r="B97" s="140" t="str">
        <f>'Řízkárna'!B96</f>
        <v/>
      </c>
      <c r="C97" s="114">
        <f>'Řízkárna'!AL96</f>
        <v>0</v>
      </c>
      <c r="D97" s="114">
        <f>'Řízkárna'!AM96</f>
        <v>0</v>
      </c>
    </row>
    <row r="98" ht="15.75" customHeight="1">
      <c r="A98" s="139">
        <v>95.0</v>
      </c>
      <c r="B98" s="140" t="str">
        <f>'Řízkárna'!B97</f>
        <v/>
      </c>
      <c r="C98" s="114">
        <f>'Řízkárna'!AL97</f>
        <v>0</v>
      </c>
      <c r="D98" s="114">
        <f>'Řízkárna'!AM97</f>
        <v>0</v>
      </c>
    </row>
    <row r="99" ht="15.75" customHeight="1">
      <c r="A99" s="139">
        <v>96.0</v>
      </c>
      <c r="B99" s="140" t="str">
        <f>'Řízkárna'!B98</f>
        <v/>
      </c>
      <c r="C99" s="114">
        <f>'Řízkárna'!AL98</f>
        <v>0</v>
      </c>
      <c r="D99" s="114">
        <f>'Řízkárna'!AM98</f>
        <v>0</v>
      </c>
    </row>
    <row r="100" ht="15.75" customHeight="1">
      <c r="A100" s="139">
        <v>97.0</v>
      </c>
      <c r="B100" s="140" t="str">
        <f>'Řízkárna'!B99</f>
        <v/>
      </c>
      <c r="C100" s="114">
        <f>'Řízkárna'!AL99</f>
        <v>0</v>
      </c>
      <c r="D100" s="114">
        <f>'Řízkárna'!AM99</f>
        <v>0</v>
      </c>
    </row>
    <row r="101" ht="15.75" customHeight="1">
      <c r="A101" s="139">
        <v>98.0</v>
      </c>
      <c r="B101" s="140" t="str">
        <f>'Řízkárna'!B100</f>
        <v/>
      </c>
      <c r="C101" s="114">
        <f>'Řízkárna'!AL100</f>
        <v>0</v>
      </c>
      <c r="D101" s="114">
        <f>'Řízkárna'!AM100</f>
        <v>0</v>
      </c>
    </row>
    <row r="102" ht="15.75" customHeight="1">
      <c r="A102" s="139">
        <v>99.0</v>
      </c>
      <c r="B102" s="140" t="str">
        <f>'Řízkárna'!B101</f>
        <v/>
      </c>
      <c r="C102" s="114">
        <f>'Řízkárna'!AL101</f>
        <v>0</v>
      </c>
      <c r="D102" s="114">
        <f>'Řízkárna'!AM101</f>
        <v>0</v>
      </c>
    </row>
    <row r="103" ht="15.75" customHeight="1">
      <c r="A103" s="139">
        <v>100.0</v>
      </c>
      <c r="B103" s="140" t="str">
        <f>'Řízkárna'!B102</f>
        <v/>
      </c>
      <c r="C103" s="114">
        <f>'Řízkárna'!AL102</f>
        <v>0</v>
      </c>
      <c r="D103" s="114">
        <f>'Řízkárna'!AM102</f>
        <v>0</v>
      </c>
    </row>
    <row r="104" ht="15.75" customHeight="1">
      <c r="A104" s="139">
        <v>101.0</v>
      </c>
      <c r="B104" s="140" t="str">
        <f>'Řízkárna'!B103</f>
        <v/>
      </c>
      <c r="C104" s="114">
        <f>'Řízkárna'!AL103</f>
        <v>0</v>
      </c>
      <c r="D104" s="114">
        <f>'Řízkárna'!AM103</f>
        <v>0</v>
      </c>
    </row>
    <row r="105" ht="15.75" customHeight="1">
      <c r="A105" s="139">
        <v>102.0</v>
      </c>
      <c r="B105" s="140" t="str">
        <f>'Řízkárna'!B104</f>
        <v/>
      </c>
      <c r="C105" s="114">
        <f>'Řízkárna'!AL104</f>
        <v>0</v>
      </c>
      <c r="D105" s="114">
        <f>'Řízkárna'!AM104</f>
        <v>0</v>
      </c>
    </row>
    <row r="106" ht="15.75" customHeight="1">
      <c r="A106" s="139">
        <v>103.0</v>
      </c>
      <c r="B106" s="140" t="str">
        <f>'Řízkárna'!B105</f>
        <v/>
      </c>
      <c r="C106" s="114">
        <f>'Řízkárna'!AL105</f>
        <v>0</v>
      </c>
      <c r="D106" s="114">
        <f>'Řízkárna'!AM105</f>
        <v>0</v>
      </c>
    </row>
    <row r="107" ht="15.75" customHeight="1">
      <c r="A107" s="139">
        <v>104.0</v>
      </c>
      <c r="B107" s="140" t="str">
        <f>'Řízkárna'!B106</f>
        <v/>
      </c>
      <c r="C107" s="114">
        <f>'Řízkárna'!AL106</f>
        <v>0</v>
      </c>
      <c r="D107" s="114">
        <f>'Řízkárna'!AM106</f>
        <v>0</v>
      </c>
    </row>
    <row r="108" ht="15.75" customHeight="1">
      <c r="A108" s="139">
        <v>105.0</v>
      </c>
      <c r="B108" s="140" t="str">
        <f>'Řízkárna'!B107</f>
        <v/>
      </c>
      <c r="C108" s="114">
        <f>'Řízkárna'!AL107</f>
        <v>0</v>
      </c>
      <c r="D108" s="114">
        <f>'Řízkárna'!AM107</f>
        <v>0</v>
      </c>
    </row>
    <row r="109" ht="15.75" customHeight="1">
      <c r="A109" s="139">
        <v>106.0</v>
      </c>
      <c r="B109" s="140" t="str">
        <f>'Řízkárna'!B108</f>
        <v/>
      </c>
      <c r="C109" s="114">
        <f>'Řízkárna'!AL108</f>
        <v>0</v>
      </c>
      <c r="D109" s="114">
        <f>'Řízkárna'!AM108</f>
        <v>0</v>
      </c>
    </row>
    <row r="110" ht="15.75" customHeight="1">
      <c r="A110" s="139">
        <v>107.0</v>
      </c>
      <c r="B110" s="140" t="str">
        <f>'Řízkárna'!B109</f>
        <v/>
      </c>
      <c r="C110" s="114">
        <f>'Řízkárna'!AL109</f>
        <v>0</v>
      </c>
      <c r="D110" s="114">
        <f>'Řízkárna'!AM109</f>
        <v>0</v>
      </c>
    </row>
    <row r="111" ht="15.75" customHeight="1">
      <c r="A111" s="139">
        <v>108.0</v>
      </c>
      <c r="B111" s="140" t="str">
        <f>'Řízkárna'!B110</f>
        <v/>
      </c>
      <c r="C111" s="114">
        <f>'Řízkárna'!AL110</f>
        <v>0</v>
      </c>
      <c r="D111" s="114">
        <f>'Řízkárna'!AM110</f>
        <v>0</v>
      </c>
    </row>
    <row r="112" ht="15.75" customHeight="1">
      <c r="A112" s="139">
        <v>109.0</v>
      </c>
      <c r="B112" s="140" t="str">
        <f>'Řízkárna'!B111</f>
        <v/>
      </c>
      <c r="C112" s="114">
        <f>'Řízkárna'!AL111</f>
        <v>0</v>
      </c>
      <c r="D112" s="114">
        <f>'Řízkárna'!AM111</f>
        <v>0</v>
      </c>
    </row>
    <row r="113" ht="15.75" customHeight="1">
      <c r="A113" s="139">
        <v>110.0</v>
      </c>
      <c r="B113" s="140" t="str">
        <f>'Řízkárna'!B112</f>
        <v/>
      </c>
      <c r="C113" s="114">
        <f>'Řízkárna'!AL112</f>
        <v>0</v>
      </c>
      <c r="D113" s="114">
        <f>'Řízkárna'!AM112</f>
        <v>0</v>
      </c>
    </row>
    <row r="114" ht="15.75" customHeight="1">
      <c r="A114" s="139">
        <v>111.0</v>
      </c>
      <c r="B114" s="140" t="str">
        <f>'Řízkárna'!B113</f>
        <v/>
      </c>
      <c r="C114" s="114">
        <f>'Řízkárna'!AL113</f>
        <v>0</v>
      </c>
      <c r="D114" s="114">
        <f>'Řízkárna'!AM113</f>
        <v>0</v>
      </c>
    </row>
    <row r="115" ht="15.75" customHeight="1">
      <c r="A115" s="139">
        <v>112.0</v>
      </c>
      <c r="B115" s="140" t="str">
        <f>'Řízkárna'!B114</f>
        <v/>
      </c>
      <c r="C115" s="114">
        <f>'Řízkárna'!AL114</f>
        <v>0</v>
      </c>
      <c r="D115" s="114">
        <f>'Řízkárna'!AM114</f>
        <v>0</v>
      </c>
    </row>
    <row r="116" ht="15.75" customHeight="1">
      <c r="A116" s="139">
        <v>113.0</v>
      </c>
      <c r="B116" s="140" t="str">
        <f>'Řízkárna'!B115</f>
        <v/>
      </c>
      <c r="C116" s="114">
        <f>'Řízkárna'!AL115</f>
        <v>0</v>
      </c>
      <c r="D116" s="114">
        <f>'Řízkárna'!AM115</f>
        <v>0</v>
      </c>
    </row>
    <row r="117" ht="15.75" customHeight="1">
      <c r="A117" s="139">
        <v>114.0</v>
      </c>
      <c r="B117" s="140" t="str">
        <f>'Řízkárna'!B116</f>
        <v/>
      </c>
      <c r="C117" s="114">
        <f>'Řízkárna'!AL116</f>
        <v>0</v>
      </c>
      <c r="D117" s="114">
        <f>'Řízkárna'!AM116</f>
        <v>0</v>
      </c>
    </row>
    <row r="118" ht="15.75" customHeight="1">
      <c r="A118" s="139">
        <v>115.0</v>
      </c>
      <c r="B118" s="140" t="str">
        <f>'Řízkárna'!B117</f>
        <v/>
      </c>
      <c r="C118" s="114">
        <f>'Řízkárna'!AL117</f>
        <v>0</v>
      </c>
      <c r="D118" s="114">
        <f>'Řízkárna'!AM117</f>
        <v>0</v>
      </c>
    </row>
    <row r="119" ht="15.75" customHeight="1">
      <c r="A119" s="139">
        <v>116.0</v>
      </c>
      <c r="B119" s="140" t="str">
        <f>'Řízkárna'!B118</f>
        <v/>
      </c>
      <c r="C119" s="114">
        <f>'Řízkárna'!AL118</f>
        <v>0</v>
      </c>
      <c r="D119" s="114">
        <f>'Řízkárna'!AM118</f>
        <v>0</v>
      </c>
    </row>
    <row r="120" ht="15.75" customHeight="1">
      <c r="A120" s="139">
        <v>117.0</v>
      </c>
      <c r="B120" s="140" t="str">
        <f>'Řízkárna'!B119</f>
        <v/>
      </c>
      <c r="C120" s="114">
        <f>'Řízkárna'!AL119</f>
        <v>0</v>
      </c>
      <c r="D120" s="114">
        <f>'Řízkárna'!AM119</f>
        <v>0</v>
      </c>
    </row>
    <row r="121" ht="15.75" customHeight="1">
      <c r="A121" s="139">
        <v>118.0</v>
      </c>
      <c r="B121" s="140" t="str">
        <f>'Řízkárna'!B120</f>
        <v/>
      </c>
      <c r="C121" s="114">
        <f>'Řízkárna'!AL120</f>
        <v>0</v>
      </c>
      <c r="D121" s="114">
        <f>'Řízkárna'!AM120</f>
        <v>0</v>
      </c>
    </row>
    <row r="122" ht="15.75" customHeight="1">
      <c r="A122" s="139">
        <v>119.0</v>
      </c>
      <c r="B122" s="140" t="str">
        <f>'Řízkárna'!B121</f>
        <v/>
      </c>
      <c r="C122" s="114">
        <f>'Řízkárna'!AL121</f>
        <v>0</v>
      </c>
      <c r="D122" s="114">
        <f>'Řízkárna'!AM121</f>
        <v>0</v>
      </c>
    </row>
    <row r="123" ht="15.75" customHeight="1">
      <c r="A123" s="139">
        <v>120.0</v>
      </c>
      <c r="B123" s="140" t="str">
        <f>'Řízkárna'!B122</f>
        <v/>
      </c>
      <c r="C123" s="114">
        <f>'Řízkárna'!AL122</f>
        <v>0</v>
      </c>
      <c r="D123" s="114">
        <f>'Řízkárna'!AM122</f>
        <v>0</v>
      </c>
    </row>
    <row r="124" ht="15.75" customHeight="1">
      <c r="A124" s="139">
        <v>121.0</v>
      </c>
      <c r="B124" s="140" t="str">
        <f>'Řízkárna'!B123</f>
        <v/>
      </c>
      <c r="C124" s="114">
        <f>'Řízkárna'!AL123</f>
        <v>0</v>
      </c>
      <c r="D124" s="114">
        <f>'Řízkárna'!AM123</f>
        <v>0</v>
      </c>
    </row>
    <row r="125" ht="15.75" customHeight="1">
      <c r="A125" s="139">
        <v>122.0</v>
      </c>
      <c r="B125" s="140" t="str">
        <f>'Řízkárna'!B124</f>
        <v/>
      </c>
      <c r="C125" s="114">
        <f>'Řízkárna'!AL124</f>
        <v>0</v>
      </c>
      <c r="D125" s="114">
        <f>'Řízkárna'!AM124</f>
        <v>0</v>
      </c>
    </row>
    <row r="126" ht="15.75" customHeight="1">
      <c r="A126" s="139">
        <v>123.0</v>
      </c>
      <c r="B126" s="140" t="str">
        <f>'Řízkárna'!B125</f>
        <v/>
      </c>
      <c r="C126" s="114">
        <f>'Řízkárna'!AL125</f>
        <v>0</v>
      </c>
      <c r="D126" s="114">
        <f>'Řízkárna'!AM125</f>
        <v>0</v>
      </c>
    </row>
    <row r="127" ht="15.75" customHeight="1">
      <c r="A127" s="139">
        <v>124.0</v>
      </c>
      <c r="B127" s="140" t="str">
        <f>'Řízkárna'!B126</f>
        <v/>
      </c>
      <c r="C127" s="114">
        <f>'Řízkárna'!AL126</f>
        <v>0</v>
      </c>
      <c r="D127" s="114">
        <f>'Řízkárna'!AM126</f>
        <v>0</v>
      </c>
    </row>
    <row r="128" ht="15.75" customHeight="1">
      <c r="A128" s="139">
        <v>125.0</v>
      </c>
      <c r="B128" s="140" t="str">
        <f>'Řízkárna'!B127</f>
        <v/>
      </c>
      <c r="C128" s="114">
        <f>'Řízkárna'!AL127</f>
        <v>0</v>
      </c>
      <c r="D128" s="114">
        <f>'Řízkárna'!AM127</f>
        <v>0</v>
      </c>
    </row>
    <row r="129" ht="15.75" customHeight="1">
      <c r="A129" s="139">
        <v>126.0</v>
      </c>
      <c r="B129" s="140" t="str">
        <f>'Řízkárna'!B128</f>
        <v/>
      </c>
      <c r="C129" s="114">
        <f>'Řízkárna'!AL128</f>
        <v>0</v>
      </c>
      <c r="D129" s="114">
        <f>'Řízkárna'!AM128</f>
        <v>0</v>
      </c>
    </row>
    <row r="130" ht="15.75" customHeight="1">
      <c r="A130" s="139">
        <v>127.0</v>
      </c>
      <c r="B130" s="140" t="str">
        <f>'Řízkárna'!B129</f>
        <v/>
      </c>
      <c r="C130" s="114">
        <f>'Řízkárna'!AL129</f>
        <v>0</v>
      </c>
      <c r="D130" s="114">
        <f>'Řízkárna'!AM129</f>
        <v>0</v>
      </c>
    </row>
    <row r="131" ht="15.75" customHeight="1">
      <c r="A131" s="139">
        <v>128.0</v>
      </c>
      <c r="B131" s="140" t="str">
        <f>'Řízkárna'!B130</f>
        <v/>
      </c>
      <c r="C131" s="114">
        <f>'Řízkárna'!AL130</f>
        <v>0</v>
      </c>
      <c r="D131" s="114">
        <f>'Řízkárna'!AM130</f>
        <v>0</v>
      </c>
    </row>
    <row r="132" ht="15.75" customHeight="1">
      <c r="A132" s="139">
        <v>129.0</v>
      </c>
      <c r="B132" s="140" t="str">
        <f>'Řízkárna'!B131</f>
        <v/>
      </c>
      <c r="C132" s="114">
        <f>'Řízkárna'!AL131</f>
        <v>0</v>
      </c>
      <c r="D132" s="114">
        <f>'Řízkárna'!AM131</f>
        <v>0</v>
      </c>
    </row>
    <row r="133" ht="15.75" customHeight="1">
      <c r="A133" s="139">
        <v>130.0</v>
      </c>
      <c r="B133" s="140" t="str">
        <f>'Řízkárna'!B132</f>
        <v/>
      </c>
      <c r="C133" s="114">
        <f>'Řízkárna'!AL132</f>
        <v>0</v>
      </c>
      <c r="D133" s="114">
        <f>'Řízkárna'!AM132</f>
        <v>0</v>
      </c>
    </row>
    <row r="134" ht="15.75" customHeight="1">
      <c r="B134" s="89"/>
      <c r="C134" s="132">
        <f t="shared" ref="C134:D134" si="2">SUM(C4:C133)</f>
        <v>1751</v>
      </c>
      <c r="D134" s="132">
        <f t="shared" si="2"/>
        <v>487</v>
      </c>
    </row>
    <row r="135" ht="15.75" customHeight="1">
      <c r="B135" s="89"/>
    </row>
    <row r="136" ht="15.75" customHeight="1">
      <c r="B136" s="89"/>
    </row>
    <row r="137" ht="15.75" customHeight="1">
      <c r="B137" s="89"/>
    </row>
    <row r="138" ht="15.75" customHeight="1">
      <c r="B138" s="89"/>
    </row>
    <row r="139" ht="15.75" customHeight="1">
      <c r="B139" s="89"/>
    </row>
    <row r="140" ht="15.75" customHeight="1">
      <c r="B140" s="89"/>
    </row>
    <row r="141" ht="15.75" customHeight="1">
      <c r="B141" s="89"/>
    </row>
    <row r="142" ht="15.75" customHeight="1">
      <c r="B142" s="89"/>
    </row>
    <row r="143" ht="15.75" customHeight="1">
      <c r="B143" s="89"/>
    </row>
    <row r="144" ht="15.75" customHeight="1">
      <c r="B144" s="89"/>
    </row>
    <row r="145" ht="15.75" customHeight="1">
      <c r="B145" s="89"/>
    </row>
    <row r="146" ht="15.75" customHeight="1">
      <c r="B146" s="89"/>
    </row>
    <row r="147" ht="15.75" customHeight="1">
      <c r="B147" s="89"/>
    </row>
    <row r="148" ht="15.75" customHeight="1">
      <c r="B148" s="89"/>
    </row>
    <row r="149" ht="15.75" customHeight="1">
      <c r="B149" s="89"/>
    </row>
    <row r="150" ht="15.75" customHeight="1">
      <c r="B150" s="89"/>
    </row>
    <row r="151" ht="15.75" customHeight="1">
      <c r="B151" s="89"/>
    </row>
    <row r="152" ht="15.75" customHeight="1">
      <c r="B152" s="89"/>
    </row>
    <row r="153" ht="15.75" customHeight="1">
      <c r="B153" s="89"/>
    </row>
    <row r="154" ht="15.75" customHeight="1">
      <c r="B154" s="89"/>
    </row>
    <row r="155" ht="15.75" customHeight="1">
      <c r="B155" s="89"/>
    </row>
    <row r="156" ht="15.75" customHeight="1">
      <c r="B156" s="89"/>
    </row>
    <row r="157" ht="15.75" customHeight="1">
      <c r="B157" s="89"/>
    </row>
    <row r="158" ht="15.75" customHeight="1">
      <c r="B158" s="89"/>
    </row>
    <row r="159" ht="15.75" customHeight="1">
      <c r="B159" s="89"/>
    </row>
    <row r="160" ht="15.75" customHeight="1">
      <c r="B160" s="89"/>
    </row>
    <row r="161" ht="15.75" customHeight="1">
      <c r="B161" s="89"/>
    </row>
    <row r="162" ht="15.75" customHeight="1">
      <c r="B162" s="89"/>
    </row>
    <row r="163" ht="15.75" customHeight="1">
      <c r="B163" s="89"/>
    </row>
    <row r="164" ht="15.75" customHeight="1">
      <c r="B164" s="89"/>
    </row>
    <row r="165" ht="15.75" customHeight="1">
      <c r="B165" s="89"/>
    </row>
    <row r="166" ht="15.75" customHeight="1">
      <c r="B166" s="89"/>
    </row>
    <row r="167" ht="15.75" customHeight="1">
      <c r="B167" s="89"/>
    </row>
    <row r="168" ht="15.75" customHeight="1">
      <c r="B168" s="89"/>
    </row>
    <row r="169" ht="15.75" customHeight="1">
      <c r="B169" s="89"/>
    </row>
    <row r="170" ht="15.75" customHeight="1">
      <c r="B170" s="89"/>
    </row>
    <row r="171" ht="15.75" customHeight="1">
      <c r="B171" s="89"/>
    </row>
    <row r="172" ht="15.75" customHeight="1">
      <c r="B172" s="89"/>
    </row>
    <row r="173" ht="15.75" customHeight="1">
      <c r="B173" s="89"/>
    </row>
    <row r="174" ht="15.75" customHeight="1">
      <c r="B174" s="89"/>
    </row>
    <row r="175" ht="15.75" customHeight="1">
      <c r="B175" s="89"/>
    </row>
    <row r="176" ht="15.75" customHeight="1">
      <c r="B176" s="89"/>
    </row>
    <row r="177" ht="15.75" customHeight="1">
      <c r="B177" s="89"/>
    </row>
    <row r="178" ht="15.75" customHeight="1">
      <c r="B178" s="89"/>
    </row>
    <row r="179" ht="15.75" customHeight="1">
      <c r="B179" s="89"/>
    </row>
    <row r="180" ht="15.75" customHeight="1">
      <c r="B180" s="89"/>
    </row>
    <row r="181" ht="15.75" customHeight="1">
      <c r="B181" s="89"/>
    </row>
    <row r="182" ht="15.75" customHeight="1">
      <c r="B182" s="89"/>
    </row>
    <row r="183" ht="15.75" customHeight="1">
      <c r="B183" s="89"/>
    </row>
    <row r="184" ht="15.75" customHeight="1">
      <c r="B184" s="89"/>
    </row>
    <row r="185" ht="15.75" customHeight="1">
      <c r="B185" s="89"/>
    </row>
    <row r="186" ht="15.75" customHeight="1">
      <c r="B186" s="89"/>
    </row>
    <row r="187" ht="15.75" customHeight="1">
      <c r="B187" s="89"/>
    </row>
    <row r="188" ht="15.75" customHeight="1">
      <c r="B188" s="89"/>
    </row>
    <row r="189" ht="15.75" customHeight="1">
      <c r="B189" s="89"/>
    </row>
    <row r="190" ht="15.75" customHeight="1">
      <c r="B190" s="89"/>
    </row>
    <row r="191" ht="15.75" customHeight="1">
      <c r="B191" s="89"/>
    </row>
    <row r="192" ht="15.75" customHeight="1">
      <c r="B192" s="89"/>
    </row>
    <row r="193" ht="15.75" customHeight="1">
      <c r="B193" s="89"/>
    </row>
    <row r="194" ht="15.75" customHeight="1">
      <c r="B194" s="89"/>
    </row>
    <row r="195" ht="15.75" customHeight="1">
      <c r="B195" s="89"/>
    </row>
    <row r="196" ht="15.75" customHeight="1">
      <c r="B196" s="89"/>
    </row>
    <row r="197" ht="15.75" customHeight="1">
      <c r="B197" s="89"/>
    </row>
    <row r="198" ht="15.75" customHeight="1">
      <c r="B198" s="89"/>
    </row>
    <row r="199" ht="15.75" customHeight="1">
      <c r="B199" s="89"/>
    </row>
    <row r="200" ht="15.75" customHeight="1">
      <c r="B200" s="89"/>
    </row>
    <row r="201" ht="15.75" customHeight="1">
      <c r="B201" s="89"/>
    </row>
    <row r="202" ht="15.75" customHeight="1">
      <c r="B202" s="89"/>
    </row>
    <row r="203" ht="15.75" customHeight="1">
      <c r="B203" s="89"/>
    </row>
    <row r="204" ht="15.75" customHeight="1">
      <c r="B204" s="89"/>
    </row>
    <row r="205" ht="15.75" customHeight="1">
      <c r="B205" s="89"/>
    </row>
    <row r="206" ht="15.75" customHeight="1">
      <c r="B206" s="89"/>
    </row>
    <row r="207" ht="15.75" customHeight="1">
      <c r="B207" s="89"/>
    </row>
    <row r="208" ht="15.75" customHeight="1">
      <c r="B208" s="89"/>
    </row>
    <row r="209" ht="15.75" customHeight="1">
      <c r="B209" s="89"/>
    </row>
    <row r="210" ht="15.75" customHeight="1">
      <c r="B210" s="89"/>
    </row>
    <row r="211" ht="15.75" customHeight="1">
      <c r="B211" s="89"/>
    </row>
    <row r="212" ht="15.75" customHeight="1">
      <c r="B212" s="89"/>
    </row>
    <row r="213" ht="15.75" customHeight="1">
      <c r="B213" s="89"/>
    </row>
    <row r="214" ht="15.75" customHeight="1">
      <c r="B214" s="89"/>
    </row>
    <row r="215" ht="15.75" customHeight="1">
      <c r="B215" s="89"/>
    </row>
    <row r="216" ht="15.75" customHeight="1">
      <c r="B216" s="89"/>
    </row>
    <row r="217" ht="15.75" customHeight="1">
      <c r="B217" s="89"/>
    </row>
    <row r="218" ht="15.75" customHeight="1">
      <c r="B218" s="89"/>
    </row>
    <row r="219" ht="15.75" customHeight="1">
      <c r="B219" s="89"/>
    </row>
    <row r="220" ht="15.75" customHeight="1">
      <c r="B220" s="89"/>
    </row>
    <row r="221" ht="15.75" customHeight="1">
      <c r="B221" s="89"/>
    </row>
    <row r="222" ht="15.75" customHeight="1">
      <c r="B222" s="89"/>
    </row>
    <row r="223" ht="15.75" customHeight="1">
      <c r="B223" s="89"/>
    </row>
    <row r="224" ht="15.75" customHeight="1">
      <c r="B224" s="89"/>
    </row>
    <row r="225" ht="15.75" customHeight="1">
      <c r="B225" s="89"/>
    </row>
    <row r="226" ht="15.75" customHeight="1">
      <c r="B226" s="89"/>
    </row>
    <row r="227" ht="15.75" customHeight="1">
      <c r="B227" s="89"/>
    </row>
    <row r="228" ht="15.75" customHeight="1">
      <c r="B228" s="89"/>
    </row>
    <row r="229" ht="15.75" customHeight="1">
      <c r="B229" s="89"/>
    </row>
    <row r="230" ht="15.75" customHeight="1">
      <c r="B230" s="89"/>
    </row>
    <row r="231" ht="15.75" customHeight="1">
      <c r="B231" s="89"/>
    </row>
    <row r="232" ht="15.75" customHeight="1">
      <c r="B232" s="89"/>
    </row>
    <row r="233" ht="15.75" customHeight="1">
      <c r="B233" s="89"/>
    </row>
    <row r="234" ht="15.75" customHeight="1">
      <c r="B234" s="89"/>
    </row>
    <row r="235" ht="15.75" customHeight="1">
      <c r="B235" s="89"/>
    </row>
    <row r="236" ht="15.75" customHeight="1">
      <c r="B236" s="89"/>
    </row>
    <row r="237" ht="15.75" customHeight="1">
      <c r="B237" s="89"/>
    </row>
    <row r="238" ht="15.75" customHeight="1">
      <c r="B238" s="89"/>
    </row>
    <row r="239" ht="15.75" customHeight="1">
      <c r="B239" s="89"/>
    </row>
    <row r="240" ht="15.75" customHeight="1">
      <c r="B240" s="89"/>
    </row>
    <row r="241" ht="15.75" customHeight="1">
      <c r="B241" s="89"/>
    </row>
    <row r="242" ht="15.75" customHeight="1">
      <c r="B242" s="89"/>
    </row>
    <row r="243" ht="15.75" customHeight="1">
      <c r="B243" s="89"/>
    </row>
    <row r="244" ht="15.75" customHeight="1">
      <c r="B244" s="89"/>
    </row>
    <row r="245" ht="15.75" customHeight="1">
      <c r="B245" s="89"/>
    </row>
    <row r="246" ht="15.75" customHeight="1">
      <c r="B246" s="89"/>
    </row>
    <row r="247" ht="15.75" customHeight="1">
      <c r="B247" s="89"/>
    </row>
    <row r="248" ht="15.75" customHeight="1">
      <c r="B248" s="89"/>
    </row>
    <row r="249" ht="15.75" customHeight="1">
      <c r="B249" s="89"/>
    </row>
    <row r="250" ht="15.75" customHeight="1">
      <c r="B250" s="89"/>
    </row>
    <row r="251" ht="15.75" customHeight="1">
      <c r="B251" s="89"/>
    </row>
    <row r="252" ht="15.75" customHeight="1">
      <c r="B252" s="89"/>
    </row>
    <row r="253" ht="15.75" customHeight="1">
      <c r="B253" s="89"/>
    </row>
    <row r="254" ht="15.75" customHeight="1">
      <c r="B254" s="89"/>
    </row>
    <row r="255" ht="15.75" customHeight="1">
      <c r="B255" s="89"/>
    </row>
    <row r="256" ht="15.75" customHeight="1">
      <c r="B256" s="89"/>
    </row>
    <row r="257" ht="15.75" customHeight="1">
      <c r="B257" s="89"/>
    </row>
    <row r="258" ht="15.75" customHeight="1">
      <c r="B258" s="89"/>
    </row>
    <row r="259" ht="15.75" customHeight="1">
      <c r="B259" s="89"/>
    </row>
    <row r="260" ht="15.75" customHeight="1">
      <c r="B260" s="89"/>
    </row>
    <row r="261" ht="15.75" customHeight="1">
      <c r="B261" s="89"/>
    </row>
    <row r="262" ht="15.75" customHeight="1">
      <c r="B262" s="89"/>
    </row>
    <row r="263" ht="15.75" customHeight="1">
      <c r="B263" s="89"/>
    </row>
    <row r="264" ht="15.75" customHeight="1">
      <c r="B264" s="89"/>
    </row>
    <row r="265" ht="15.75" customHeight="1">
      <c r="B265" s="89"/>
    </row>
    <row r="266" ht="15.75" customHeight="1">
      <c r="B266" s="89"/>
    </row>
    <row r="267" ht="15.75" customHeight="1">
      <c r="B267" s="89"/>
    </row>
    <row r="268" ht="15.75" customHeight="1">
      <c r="B268" s="89"/>
    </row>
    <row r="269" ht="15.75" customHeight="1">
      <c r="B269" s="89"/>
    </row>
    <row r="270" ht="15.75" customHeight="1">
      <c r="B270" s="89"/>
    </row>
    <row r="271" ht="15.75" customHeight="1">
      <c r="B271" s="89"/>
    </row>
    <row r="272" ht="15.75" customHeight="1">
      <c r="B272" s="89"/>
    </row>
    <row r="273" ht="15.75" customHeight="1">
      <c r="B273" s="89"/>
    </row>
    <row r="274" ht="15.75" customHeight="1">
      <c r="B274" s="89"/>
    </row>
    <row r="275" ht="15.75" customHeight="1">
      <c r="B275" s="89"/>
    </row>
    <row r="276" ht="15.75" customHeight="1">
      <c r="B276" s="89"/>
    </row>
    <row r="277" ht="15.75" customHeight="1">
      <c r="B277" s="89"/>
    </row>
    <row r="278" ht="15.75" customHeight="1">
      <c r="B278" s="89"/>
    </row>
    <row r="279" ht="15.75" customHeight="1">
      <c r="B279" s="89"/>
    </row>
    <row r="280" ht="15.75" customHeight="1">
      <c r="B280" s="89"/>
    </row>
    <row r="281" ht="15.75" customHeight="1">
      <c r="B281" s="89"/>
    </row>
    <row r="282" ht="15.75" customHeight="1">
      <c r="B282" s="89"/>
    </row>
    <row r="283" ht="15.75" customHeight="1">
      <c r="B283" s="89"/>
    </row>
    <row r="284" ht="15.75" customHeight="1">
      <c r="B284" s="89"/>
    </row>
    <row r="285" ht="15.75" customHeight="1">
      <c r="B285" s="89"/>
    </row>
    <row r="286" ht="15.75" customHeight="1">
      <c r="B286" s="89"/>
    </row>
    <row r="287" ht="15.75" customHeight="1">
      <c r="B287" s="89"/>
    </row>
    <row r="288" ht="15.75" customHeight="1">
      <c r="B288" s="89"/>
    </row>
    <row r="289" ht="15.75" customHeight="1">
      <c r="B289" s="89"/>
    </row>
    <row r="290" ht="15.75" customHeight="1">
      <c r="B290" s="89"/>
    </row>
    <row r="291" ht="15.75" customHeight="1">
      <c r="B291" s="89"/>
    </row>
    <row r="292" ht="15.75" customHeight="1">
      <c r="B292" s="89"/>
    </row>
    <row r="293" ht="15.75" customHeight="1">
      <c r="B293" s="89"/>
    </row>
    <row r="294" ht="15.75" customHeight="1">
      <c r="B294" s="89"/>
    </row>
    <row r="295" ht="15.75" customHeight="1">
      <c r="B295" s="89"/>
    </row>
    <row r="296" ht="15.75" customHeight="1">
      <c r="B296" s="89"/>
    </row>
    <row r="297" ht="15.75" customHeight="1">
      <c r="B297" s="89"/>
    </row>
    <row r="298" ht="15.75" customHeight="1">
      <c r="B298" s="89"/>
    </row>
    <row r="299" ht="15.75" customHeight="1">
      <c r="B299" s="89"/>
    </row>
    <row r="300" ht="15.75" customHeight="1">
      <c r="B300" s="89"/>
    </row>
    <row r="301" ht="15.75" customHeight="1">
      <c r="B301" s="89"/>
    </row>
    <row r="302" ht="15.75" customHeight="1">
      <c r="B302" s="89"/>
    </row>
    <row r="303" ht="15.75" customHeight="1">
      <c r="B303" s="89"/>
    </row>
    <row r="304" ht="15.75" customHeight="1">
      <c r="B304" s="89"/>
    </row>
    <row r="305" ht="15.75" customHeight="1">
      <c r="B305" s="89"/>
    </row>
    <row r="306" ht="15.75" customHeight="1">
      <c r="B306" s="89"/>
    </row>
    <row r="307" ht="15.75" customHeight="1">
      <c r="B307" s="89"/>
    </row>
    <row r="308" ht="15.75" customHeight="1">
      <c r="B308" s="89"/>
    </row>
    <row r="309" ht="15.75" customHeight="1">
      <c r="B309" s="89"/>
    </row>
    <row r="310" ht="15.75" customHeight="1">
      <c r="B310" s="89"/>
    </row>
    <row r="311" ht="15.75" customHeight="1">
      <c r="B311" s="89"/>
    </row>
    <row r="312" ht="15.75" customHeight="1">
      <c r="B312" s="89"/>
    </row>
    <row r="313" ht="15.75" customHeight="1">
      <c r="B313" s="89"/>
    </row>
    <row r="314" ht="15.75" customHeight="1">
      <c r="B314" s="89"/>
    </row>
    <row r="315" ht="15.75" customHeight="1">
      <c r="B315" s="89"/>
    </row>
    <row r="316" ht="15.75" customHeight="1">
      <c r="B316" s="89"/>
    </row>
    <row r="317" ht="15.75" customHeight="1">
      <c r="B317" s="89"/>
    </row>
    <row r="318" ht="15.75" customHeight="1">
      <c r="B318" s="89"/>
    </row>
    <row r="319" ht="15.75" customHeight="1">
      <c r="B319" s="89"/>
    </row>
    <row r="320" ht="15.75" customHeight="1">
      <c r="B320" s="89"/>
    </row>
    <row r="321" ht="15.75" customHeight="1">
      <c r="B321" s="89"/>
    </row>
    <row r="322" ht="15.75" customHeight="1">
      <c r="B322" s="89"/>
    </row>
    <row r="323" ht="15.75" customHeight="1">
      <c r="B323" s="89"/>
    </row>
    <row r="324" ht="15.75" customHeight="1">
      <c r="B324" s="89"/>
    </row>
    <row r="325" ht="15.75" customHeight="1">
      <c r="B325" s="89"/>
    </row>
    <row r="326" ht="15.75" customHeight="1">
      <c r="B326" s="89"/>
    </row>
    <row r="327" ht="15.75" customHeight="1">
      <c r="B327" s="89"/>
    </row>
    <row r="328" ht="15.75" customHeight="1">
      <c r="B328" s="89"/>
    </row>
    <row r="329" ht="15.75" customHeight="1">
      <c r="B329" s="89"/>
    </row>
    <row r="330" ht="15.75" customHeight="1">
      <c r="B330" s="89"/>
    </row>
    <row r="331" ht="15.75" customHeight="1">
      <c r="B331" s="89"/>
    </row>
    <row r="332" ht="15.75" customHeight="1">
      <c r="B332" s="89"/>
    </row>
    <row r="333" ht="15.75" customHeight="1">
      <c r="B333" s="89"/>
    </row>
    <row r="334" ht="15.75" customHeight="1">
      <c r="B334" s="89"/>
    </row>
    <row r="335" ht="15.75" customHeight="1">
      <c r="B335" s="89"/>
    </row>
    <row r="336" ht="15.75" customHeight="1">
      <c r="B336" s="89"/>
    </row>
    <row r="337" ht="15.75" customHeight="1">
      <c r="B337" s="89"/>
    </row>
    <row r="338" ht="15.75" customHeight="1">
      <c r="B338" s="89"/>
    </row>
    <row r="339" ht="15.75" customHeight="1">
      <c r="B339" s="89"/>
    </row>
    <row r="340" ht="15.75" customHeight="1">
      <c r="B340" s="89"/>
    </row>
    <row r="341" ht="15.75" customHeight="1">
      <c r="B341" s="89"/>
    </row>
    <row r="342" ht="15.75" customHeight="1">
      <c r="B342" s="89"/>
    </row>
    <row r="343" ht="15.75" customHeight="1">
      <c r="B343" s="89"/>
    </row>
    <row r="344" ht="15.75" customHeight="1">
      <c r="B344" s="89"/>
    </row>
    <row r="345" ht="15.75" customHeight="1">
      <c r="B345" s="89"/>
    </row>
    <row r="346" ht="15.75" customHeight="1">
      <c r="B346" s="89"/>
    </row>
    <row r="347" ht="15.75" customHeight="1">
      <c r="B347" s="89"/>
    </row>
    <row r="348" ht="15.75" customHeight="1">
      <c r="B348" s="89"/>
    </row>
    <row r="349" ht="15.75" customHeight="1">
      <c r="B349" s="89"/>
    </row>
    <row r="350" ht="15.75" customHeight="1">
      <c r="B350" s="89"/>
    </row>
    <row r="351" ht="15.75" customHeight="1">
      <c r="B351" s="89"/>
    </row>
    <row r="352" ht="15.75" customHeight="1">
      <c r="B352" s="89"/>
    </row>
    <row r="353" ht="15.75" customHeight="1">
      <c r="B353" s="89"/>
    </row>
    <row r="354" ht="15.75" customHeight="1">
      <c r="B354" s="89"/>
    </row>
    <row r="355" ht="15.75" customHeight="1">
      <c r="B355" s="89"/>
    </row>
    <row r="356" ht="15.75" customHeight="1">
      <c r="B356" s="89"/>
    </row>
    <row r="357" ht="15.75" customHeight="1">
      <c r="B357" s="89"/>
    </row>
    <row r="358" ht="15.75" customHeight="1">
      <c r="B358" s="89"/>
    </row>
    <row r="359" ht="15.75" customHeight="1">
      <c r="B359" s="89"/>
    </row>
    <row r="360" ht="15.75" customHeight="1">
      <c r="B360" s="89"/>
    </row>
    <row r="361" ht="15.75" customHeight="1">
      <c r="B361" s="89"/>
    </row>
    <row r="362" ht="15.75" customHeight="1">
      <c r="B362" s="89"/>
    </row>
    <row r="363" ht="15.75" customHeight="1">
      <c r="B363" s="89"/>
    </row>
    <row r="364" ht="15.75" customHeight="1">
      <c r="B364" s="89"/>
    </row>
    <row r="365" ht="15.75" customHeight="1">
      <c r="B365" s="89"/>
    </row>
    <row r="366" ht="15.75" customHeight="1">
      <c r="B366" s="89"/>
    </row>
    <row r="367" ht="15.75" customHeight="1">
      <c r="B367" s="89"/>
    </row>
    <row r="368" ht="15.75" customHeight="1">
      <c r="B368" s="89"/>
    </row>
    <row r="369" ht="15.75" customHeight="1">
      <c r="B369" s="89"/>
    </row>
    <row r="370" ht="15.75" customHeight="1">
      <c r="B370" s="89"/>
    </row>
    <row r="371" ht="15.75" customHeight="1">
      <c r="B371" s="89"/>
    </row>
    <row r="372" ht="15.75" customHeight="1">
      <c r="B372" s="89"/>
    </row>
    <row r="373" ht="15.75" customHeight="1">
      <c r="B373" s="89"/>
    </row>
    <row r="374" ht="15.75" customHeight="1">
      <c r="B374" s="89"/>
    </row>
    <row r="375" ht="15.75" customHeight="1">
      <c r="B375" s="89"/>
    </row>
    <row r="376" ht="15.75" customHeight="1">
      <c r="B376" s="89"/>
    </row>
    <row r="377" ht="15.75" customHeight="1">
      <c r="B377" s="89"/>
    </row>
    <row r="378" ht="15.75" customHeight="1">
      <c r="B378" s="89"/>
    </row>
    <row r="379" ht="15.75" customHeight="1">
      <c r="B379" s="89"/>
    </row>
    <row r="380" ht="15.75" customHeight="1">
      <c r="B380" s="89"/>
    </row>
    <row r="381" ht="15.75" customHeight="1">
      <c r="B381" s="89"/>
    </row>
    <row r="382" ht="15.75" customHeight="1">
      <c r="B382" s="89"/>
    </row>
    <row r="383" ht="15.75" customHeight="1">
      <c r="B383" s="89"/>
    </row>
    <row r="384" ht="15.75" customHeight="1">
      <c r="B384" s="89"/>
    </row>
    <row r="385" ht="15.75" customHeight="1">
      <c r="B385" s="89"/>
    </row>
    <row r="386" ht="15.75" customHeight="1">
      <c r="B386" s="89"/>
    </row>
    <row r="387" ht="15.75" customHeight="1">
      <c r="B387" s="89"/>
    </row>
    <row r="388" ht="15.75" customHeight="1">
      <c r="B388" s="89"/>
    </row>
    <row r="389" ht="15.75" customHeight="1">
      <c r="B389" s="89"/>
    </row>
    <row r="390" ht="15.75" customHeight="1">
      <c r="B390" s="89"/>
    </row>
    <row r="391" ht="15.75" customHeight="1">
      <c r="B391" s="89"/>
    </row>
    <row r="392" ht="15.75" customHeight="1">
      <c r="B392" s="89"/>
    </row>
    <row r="393" ht="15.75" customHeight="1">
      <c r="B393" s="89"/>
    </row>
    <row r="394" ht="15.75" customHeight="1">
      <c r="B394" s="89"/>
    </row>
    <row r="395" ht="15.75" customHeight="1">
      <c r="B395" s="89"/>
    </row>
    <row r="396" ht="15.75" customHeight="1">
      <c r="B396" s="89"/>
    </row>
    <row r="397" ht="15.75" customHeight="1">
      <c r="B397" s="89"/>
    </row>
    <row r="398" ht="15.75" customHeight="1">
      <c r="B398" s="89"/>
    </row>
    <row r="399" ht="15.75" customHeight="1">
      <c r="B399" s="89"/>
    </row>
    <row r="400" ht="15.75" customHeight="1">
      <c r="B400" s="89"/>
    </row>
    <row r="401" ht="15.75" customHeight="1">
      <c r="B401" s="89"/>
    </row>
    <row r="402" ht="15.75" customHeight="1">
      <c r="B402" s="89"/>
    </row>
    <row r="403" ht="15.75" customHeight="1">
      <c r="B403" s="89"/>
    </row>
    <row r="404" ht="15.75" customHeight="1">
      <c r="B404" s="89"/>
    </row>
    <row r="405" ht="15.75" customHeight="1">
      <c r="B405" s="89"/>
    </row>
    <row r="406" ht="15.75" customHeight="1">
      <c r="B406" s="89"/>
    </row>
    <row r="407" ht="15.75" customHeight="1">
      <c r="B407" s="89"/>
    </row>
    <row r="408" ht="15.75" customHeight="1">
      <c r="B408" s="89"/>
    </row>
    <row r="409" ht="15.75" customHeight="1">
      <c r="B409" s="89"/>
    </row>
    <row r="410" ht="15.75" customHeight="1">
      <c r="B410" s="89"/>
    </row>
    <row r="411" ht="15.75" customHeight="1">
      <c r="B411" s="89"/>
    </row>
    <row r="412" ht="15.75" customHeight="1">
      <c r="B412" s="89"/>
    </row>
    <row r="413" ht="15.75" customHeight="1">
      <c r="B413" s="89"/>
    </row>
    <row r="414" ht="15.75" customHeight="1">
      <c r="B414" s="89"/>
    </row>
    <row r="415" ht="15.75" customHeight="1">
      <c r="B415" s="89"/>
    </row>
    <row r="416" ht="15.75" customHeight="1">
      <c r="B416" s="89"/>
    </row>
    <row r="417" ht="15.75" customHeight="1">
      <c r="B417" s="89"/>
    </row>
    <row r="418" ht="15.75" customHeight="1">
      <c r="B418" s="89"/>
    </row>
    <row r="419" ht="15.75" customHeight="1">
      <c r="B419" s="89"/>
    </row>
    <row r="420" ht="15.75" customHeight="1">
      <c r="B420" s="89"/>
    </row>
    <row r="421" ht="15.75" customHeight="1">
      <c r="B421" s="89"/>
    </row>
    <row r="422" ht="15.75" customHeight="1">
      <c r="B422" s="89"/>
    </row>
    <row r="423" ht="15.75" customHeight="1">
      <c r="B423" s="89"/>
    </row>
    <row r="424" ht="15.75" customHeight="1">
      <c r="B424" s="89"/>
    </row>
    <row r="425" ht="15.75" customHeight="1">
      <c r="B425" s="89"/>
    </row>
    <row r="426" ht="15.75" customHeight="1">
      <c r="B426" s="89"/>
    </row>
    <row r="427" ht="15.75" customHeight="1">
      <c r="B427" s="89"/>
    </row>
    <row r="428" ht="15.75" customHeight="1">
      <c r="B428" s="89"/>
    </row>
    <row r="429" ht="15.75" customHeight="1">
      <c r="B429" s="89"/>
    </row>
    <row r="430" ht="15.75" customHeight="1">
      <c r="B430" s="89"/>
    </row>
    <row r="431" ht="15.75" customHeight="1">
      <c r="B431" s="89"/>
    </row>
    <row r="432" ht="15.75" customHeight="1">
      <c r="B432" s="89"/>
    </row>
    <row r="433" ht="15.75" customHeight="1">
      <c r="B433" s="89"/>
    </row>
    <row r="434" ht="15.75" customHeight="1">
      <c r="B434" s="89"/>
    </row>
    <row r="435" ht="15.75" customHeight="1">
      <c r="B435" s="89"/>
    </row>
    <row r="436" ht="15.75" customHeight="1">
      <c r="B436" s="89"/>
    </row>
    <row r="437" ht="15.75" customHeight="1">
      <c r="B437" s="89"/>
    </row>
    <row r="438" ht="15.75" customHeight="1">
      <c r="B438" s="89"/>
    </row>
    <row r="439" ht="15.75" customHeight="1">
      <c r="B439" s="89"/>
    </row>
    <row r="440" ht="15.75" customHeight="1">
      <c r="B440" s="89"/>
    </row>
    <row r="441" ht="15.75" customHeight="1">
      <c r="B441" s="89"/>
    </row>
    <row r="442" ht="15.75" customHeight="1">
      <c r="B442" s="89"/>
    </row>
    <row r="443" ht="15.75" customHeight="1">
      <c r="B443" s="89"/>
    </row>
    <row r="444" ht="15.75" customHeight="1">
      <c r="B444" s="89"/>
    </row>
    <row r="445" ht="15.75" customHeight="1">
      <c r="B445" s="89"/>
    </row>
    <row r="446" ht="15.75" customHeight="1">
      <c r="B446" s="89"/>
    </row>
    <row r="447" ht="15.75" customHeight="1">
      <c r="B447" s="89"/>
    </row>
    <row r="448" ht="15.75" customHeight="1">
      <c r="B448" s="89"/>
    </row>
    <row r="449" ht="15.75" customHeight="1">
      <c r="B449" s="89"/>
    </row>
    <row r="450" ht="15.75" customHeight="1">
      <c r="B450" s="89"/>
    </row>
    <row r="451" ht="15.75" customHeight="1">
      <c r="B451" s="89"/>
    </row>
    <row r="452" ht="15.75" customHeight="1">
      <c r="B452" s="89"/>
    </row>
    <row r="453" ht="15.75" customHeight="1">
      <c r="B453" s="89"/>
    </row>
    <row r="454" ht="15.75" customHeight="1">
      <c r="B454" s="89"/>
    </row>
    <row r="455" ht="15.75" customHeight="1">
      <c r="B455" s="89"/>
    </row>
    <row r="456" ht="15.75" customHeight="1">
      <c r="B456" s="89"/>
    </row>
    <row r="457" ht="15.75" customHeight="1">
      <c r="B457" s="89"/>
    </row>
    <row r="458" ht="15.75" customHeight="1">
      <c r="B458" s="89"/>
    </row>
    <row r="459" ht="15.75" customHeight="1">
      <c r="B459" s="89"/>
    </row>
    <row r="460" ht="15.75" customHeight="1">
      <c r="B460" s="89"/>
    </row>
    <row r="461" ht="15.75" customHeight="1">
      <c r="B461" s="89"/>
    </row>
    <row r="462" ht="15.75" customHeight="1">
      <c r="B462" s="89"/>
    </row>
    <row r="463" ht="15.75" customHeight="1">
      <c r="B463" s="89"/>
    </row>
    <row r="464" ht="15.75" customHeight="1">
      <c r="B464" s="89"/>
    </row>
    <row r="465" ht="15.75" customHeight="1">
      <c r="B465" s="89"/>
    </row>
    <row r="466" ht="15.75" customHeight="1">
      <c r="B466" s="89"/>
    </row>
    <row r="467" ht="15.75" customHeight="1">
      <c r="B467" s="89"/>
    </row>
    <row r="468" ht="15.75" customHeight="1">
      <c r="B468" s="89"/>
    </row>
    <row r="469" ht="15.75" customHeight="1">
      <c r="B469" s="89"/>
    </row>
    <row r="470" ht="15.75" customHeight="1">
      <c r="B470" s="89"/>
    </row>
    <row r="471" ht="15.75" customHeight="1">
      <c r="B471" s="89"/>
    </row>
    <row r="472" ht="15.75" customHeight="1">
      <c r="B472" s="89"/>
    </row>
    <row r="473" ht="15.75" customHeight="1">
      <c r="B473" s="89"/>
    </row>
    <row r="474" ht="15.75" customHeight="1">
      <c r="B474" s="89"/>
    </row>
    <row r="475" ht="15.75" customHeight="1">
      <c r="B475" s="89"/>
    </row>
    <row r="476" ht="15.75" customHeight="1">
      <c r="B476" s="89"/>
    </row>
    <row r="477" ht="15.75" customHeight="1">
      <c r="B477" s="89"/>
    </row>
    <row r="478" ht="15.75" customHeight="1">
      <c r="B478" s="89"/>
    </row>
    <row r="479" ht="15.75" customHeight="1">
      <c r="B479" s="89"/>
    </row>
    <row r="480" ht="15.75" customHeight="1">
      <c r="B480" s="89"/>
    </row>
    <row r="481" ht="15.75" customHeight="1">
      <c r="B481" s="89"/>
    </row>
    <row r="482" ht="15.75" customHeight="1">
      <c r="B482" s="89"/>
    </row>
    <row r="483" ht="15.75" customHeight="1">
      <c r="B483" s="89"/>
    </row>
    <row r="484" ht="15.75" customHeight="1">
      <c r="B484" s="89"/>
    </row>
    <row r="485" ht="15.75" customHeight="1">
      <c r="B485" s="89"/>
    </row>
    <row r="486" ht="15.75" customHeight="1">
      <c r="B486" s="89"/>
    </row>
    <row r="487" ht="15.75" customHeight="1">
      <c r="B487" s="89"/>
    </row>
    <row r="488" ht="15.75" customHeight="1">
      <c r="B488" s="89"/>
    </row>
    <row r="489" ht="15.75" customHeight="1">
      <c r="B489" s="89"/>
    </row>
    <row r="490" ht="15.75" customHeight="1">
      <c r="B490" s="89"/>
    </row>
    <row r="491" ht="15.75" customHeight="1">
      <c r="B491" s="89"/>
    </row>
    <row r="492" ht="15.75" customHeight="1">
      <c r="B492" s="89"/>
    </row>
    <row r="493" ht="15.75" customHeight="1">
      <c r="B493" s="89"/>
    </row>
    <row r="494" ht="15.75" customHeight="1">
      <c r="B494" s="89"/>
    </row>
    <row r="495" ht="15.75" customHeight="1">
      <c r="B495" s="89"/>
    </row>
    <row r="496" ht="15.75" customHeight="1">
      <c r="B496" s="89"/>
    </row>
    <row r="497" ht="15.75" customHeight="1">
      <c r="B497" s="89"/>
    </row>
    <row r="498" ht="15.75" customHeight="1">
      <c r="B498" s="89"/>
    </row>
    <row r="499" ht="15.75" customHeight="1">
      <c r="B499" s="89"/>
    </row>
    <row r="500" ht="15.75" customHeight="1">
      <c r="B500" s="89"/>
    </row>
    <row r="501" ht="15.75" customHeight="1">
      <c r="B501" s="89"/>
    </row>
    <row r="502" ht="15.75" customHeight="1">
      <c r="B502" s="89"/>
    </row>
    <row r="503" ht="15.75" customHeight="1">
      <c r="B503" s="89"/>
    </row>
    <row r="504" ht="15.75" customHeight="1">
      <c r="B504" s="89"/>
    </row>
    <row r="505" ht="15.75" customHeight="1">
      <c r="B505" s="89"/>
    </row>
    <row r="506" ht="15.75" customHeight="1">
      <c r="B506" s="89"/>
    </row>
    <row r="507" ht="15.75" customHeight="1">
      <c r="B507" s="89"/>
    </row>
    <row r="508" ht="15.75" customHeight="1">
      <c r="B508" s="89"/>
    </row>
    <row r="509" ht="15.75" customHeight="1">
      <c r="B509" s="89"/>
    </row>
    <row r="510" ht="15.75" customHeight="1">
      <c r="B510" s="89"/>
    </row>
    <row r="511" ht="15.75" customHeight="1">
      <c r="B511" s="89"/>
    </row>
    <row r="512" ht="15.75" customHeight="1">
      <c r="B512" s="89"/>
    </row>
    <row r="513" ht="15.75" customHeight="1">
      <c r="B513" s="89"/>
    </row>
    <row r="514" ht="15.75" customHeight="1">
      <c r="B514" s="89"/>
    </row>
    <row r="515" ht="15.75" customHeight="1">
      <c r="B515" s="89"/>
    </row>
    <row r="516" ht="15.75" customHeight="1">
      <c r="B516" s="89"/>
    </row>
    <row r="517" ht="15.75" customHeight="1">
      <c r="B517" s="89"/>
    </row>
    <row r="518" ht="15.75" customHeight="1">
      <c r="B518" s="89"/>
    </row>
    <row r="519" ht="15.75" customHeight="1">
      <c r="B519" s="89"/>
    </row>
    <row r="520" ht="15.75" customHeight="1">
      <c r="B520" s="89"/>
    </row>
    <row r="521" ht="15.75" customHeight="1">
      <c r="B521" s="89"/>
    </row>
    <row r="522" ht="15.75" customHeight="1">
      <c r="B522" s="89"/>
    </row>
    <row r="523" ht="15.75" customHeight="1">
      <c r="B523" s="89"/>
    </row>
    <row r="524" ht="15.75" customHeight="1">
      <c r="B524" s="89"/>
    </row>
    <row r="525" ht="15.75" customHeight="1">
      <c r="B525" s="89"/>
    </row>
    <row r="526" ht="15.75" customHeight="1">
      <c r="B526" s="89"/>
    </row>
    <row r="527" ht="15.75" customHeight="1">
      <c r="B527" s="89"/>
    </row>
    <row r="528" ht="15.75" customHeight="1">
      <c r="B528" s="89"/>
    </row>
    <row r="529" ht="15.75" customHeight="1">
      <c r="B529" s="89"/>
    </row>
    <row r="530" ht="15.75" customHeight="1">
      <c r="B530" s="89"/>
    </row>
    <row r="531" ht="15.75" customHeight="1">
      <c r="B531" s="89"/>
    </row>
    <row r="532" ht="15.75" customHeight="1">
      <c r="B532" s="89"/>
    </row>
    <row r="533" ht="15.75" customHeight="1">
      <c r="B533" s="89"/>
    </row>
    <row r="534" ht="15.75" customHeight="1">
      <c r="B534" s="89"/>
    </row>
    <row r="535" ht="15.75" customHeight="1">
      <c r="B535" s="89"/>
    </row>
    <row r="536" ht="15.75" customHeight="1">
      <c r="B536" s="89"/>
    </row>
    <row r="537" ht="15.75" customHeight="1">
      <c r="B537" s="89"/>
    </row>
    <row r="538" ht="15.75" customHeight="1">
      <c r="B538" s="89"/>
    </row>
    <row r="539" ht="15.75" customHeight="1">
      <c r="B539" s="89"/>
    </row>
    <row r="540" ht="15.75" customHeight="1">
      <c r="B540" s="89"/>
    </row>
    <row r="541" ht="15.75" customHeight="1">
      <c r="B541" s="89"/>
    </row>
    <row r="542" ht="15.75" customHeight="1">
      <c r="B542" s="89"/>
    </row>
    <row r="543" ht="15.75" customHeight="1">
      <c r="B543" s="89"/>
    </row>
    <row r="544" ht="15.75" customHeight="1">
      <c r="B544" s="89"/>
    </row>
    <row r="545" ht="15.75" customHeight="1">
      <c r="B545" s="89"/>
    </row>
    <row r="546" ht="15.75" customHeight="1">
      <c r="B546" s="89"/>
    </row>
    <row r="547" ht="15.75" customHeight="1">
      <c r="B547" s="89"/>
    </row>
    <row r="548" ht="15.75" customHeight="1">
      <c r="B548" s="89"/>
    </row>
    <row r="549" ht="15.75" customHeight="1">
      <c r="B549" s="89"/>
    </row>
    <row r="550" ht="15.75" customHeight="1">
      <c r="B550" s="89"/>
    </row>
    <row r="551" ht="15.75" customHeight="1">
      <c r="B551" s="89"/>
    </row>
    <row r="552" ht="15.75" customHeight="1">
      <c r="B552" s="89"/>
    </row>
    <row r="553" ht="15.75" customHeight="1">
      <c r="B553" s="89"/>
    </row>
    <row r="554" ht="15.75" customHeight="1">
      <c r="B554" s="89"/>
    </row>
    <row r="555" ht="15.75" customHeight="1">
      <c r="B555" s="89"/>
    </row>
    <row r="556" ht="15.75" customHeight="1">
      <c r="B556" s="89"/>
    </row>
    <row r="557" ht="15.75" customHeight="1">
      <c r="B557" s="89"/>
    </row>
    <row r="558" ht="15.75" customHeight="1">
      <c r="B558" s="89"/>
    </row>
    <row r="559" ht="15.75" customHeight="1">
      <c r="B559" s="89"/>
    </row>
    <row r="560" ht="15.75" customHeight="1">
      <c r="B560" s="89"/>
    </row>
    <row r="561" ht="15.75" customHeight="1">
      <c r="B561" s="89"/>
    </row>
    <row r="562" ht="15.75" customHeight="1">
      <c r="B562" s="89"/>
    </row>
    <row r="563" ht="15.75" customHeight="1">
      <c r="B563" s="89"/>
    </row>
    <row r="564" ht="15.75" customHeight="1">
      <c r="B564" s="89"/>
    </row>
    <row r="565" ht="15.75" customHeight="1">
      <c r="B565" s="89"/>
    </row>
    <row r="566" ht="15.75" customHeight="1">
      <c r="B566" s="89"/>
    </row>
    <row r="567" ht="15.75" customHeight="1">
      <c r="B567" s="89"/>
    </row>
    <row r="568" ht="15.75" customHeight="1">
      <c r="B568" s="89"/>
    </row>
    <row r="569" ht="15.75" customHeight="1">
      <c r="B569" s="89"/>
    </row>
    <row r="570" ht="15.75" customHeight="1">
      <c r="B570" s="89"/>
    </row>
    <row r="571" ht="15.75" customHeight="1">
      <c r="B571" s="89"/>
    </row>
    <row r="572" ht="15.75" customHeight="1">
      <c r="B572" s="89"/>
    </row>
    <row r="573" ht="15.75" customHeight="1">
      <c r="B573" s="89"/>
    </row>
    <row r="574" ht="15.75" customHeight="1">
      <c r="B574" s="89"/>
    </row>
    <row r="575" ht="15.75" customHeight="1">
      <c r="B575" s="89"/>
    </row>
    <row r="576" ht="15.75" customHeight="1">
      <c r="B576" s="89"/>
    </row>
    <row r="577" ht="15.75" customHeight="1">
      <c r="B577" s="89"/>
    </row>
    <row r="578" ht="15.75" customHeight="1">
      <c r="B578" s="89"/>
    </row>
    <row r="579" ht="15.75" customHeight="1">
      <c r="B579" s="89"/>
    </row>
    <row r="580" ht="15.75" customHeight="1">
      <c r="B580" s="89"/>
    </row>
    <row r="581" ht="15.75" customHeight="1">
      <c r="B581" s="89"/>
    </row>
    <row r="582" ht="15.75" customHeight="1">
      <c r="B582" s="89"/>
    </row>
    <row r="583" ht="15.75" customHeight="1">
      <c r="B583" s="89"/>
    </row>
    <row r="584" ht="15.75" customHeight="1">
      <c r="B584" s="89"/>
    </row>
    <row r="585" ht="15.75" customHeight="1">
      <c r="B585" s="89"/>
    </row>
    <row r="586" ht="15.75" customHeight="1">
      <c r="B586" s="89"/>
    </row>
    <row r="587" ht="15.75" customHeight="1">
      <c r="B587" s="89"/>
    </row>
    <row r="588" ht="15.75" customHeight="1">
      <c r="B588" s="89"/>
    </row>
    <row r="589" ht="15.75" customHeight="1">
      <c r="B589" s="89"/>
    </row>
    <row r="590" ht="15.75" customHeight="1">
      <c r="B590" s="89"/>
    </row>
    <row r="591" ht="15.75" customHeight="1">
      <c r="B591" s="89"/>
    </row>
    <row r="592" ht="15.75" customHeight="1">
      <c r="B592" s="89"/>
    </row>
    <row r="593" ht="15.75" customHeight="1">
      <c r="B593" s="89"/>
    </row>
    <row r="594" ht="15.75" customHeight="1">
      <c r="B594" s="89"/>
    </row>
    <row r="595" ht="15.75" customHeight="1">
      <c r="B595" s="89"/>
    </row>
    <row r="596" ht="15.75" customHeight="1">
      <c r="B596" s="89"/>
    </row>
    <row r="597" ht="15.75" customHeight="1">
      <c r="B597" s="89"/>
    </row>
    <row r="598" ht="15.75" customHeight="1">
      <c r="B598" s="89"/>
    </row>
    <row r="599" ht="15.75" customHeight="1">
      <c r="B599" s="89"/>
    </row>
    <row r="600" ht="15.75" customHeight="1">
      <c r="B600" s="89"/>
    </row>
    <row r="601" ht="15.75" customHeight="1">
      <c r="B601" s="89"/>
    </row>
    <row r="602" ht="15.75" customHeight="1">
      <c r="B602" s="89"/>
    </row>
    <row r="603" ht="15.75" customHeight="1">
      <c r="B603" s="89"/>
    </row>
    <row r="604" ht="15.75" customHeight="1">
      <c r="B604" s="89"/>
    </row>
    <row r="605" ht="15.75" customHeight="1">
      <c r="B605" s="89"/>
    </row>
    <row r="606" ht="15.75" customHeight="1">
      <c r="B606" s="89"/>
    </row>
    <row r="607" ht="15.75" customHeight="1">
      <c r="B607" s="89"/>
    </row>
    <row r="608" ht="15.75" customHeight="1">
      <c r="B608" s="89"/>
    </row>
    <row r="609" ht="15.75" customHeight="1">
      <c r="B609" s="89"/>
    </row>
    <row r="610" ht="15.75" customHeight="1">
      <c r="B610" s="89"/>
    </row>
    <row r="611" ht="15.75" customHeight="1">
      <c r="B611" s="89"/>
    </row>
    <row r="612" ht="15.75" customHeight="1">
      <c r="B612" s="89"/>
    </row>
    <row r="613" ht="15.75" customHeight="1">
      <c r="B613" s="89"/>
    </row>
    <row r="614" ht="15.75" customHeight="1">
      <c r="B614" s="89"/>
    </row>
    <row r="615" ht="15.75" customHeight="1">
      <c r="B615" s="89"/>
    </row>
    <row r="616" ht="15.75" customHeight="1">
      <c r="B616" s="89"/>
    </row>
    <row r="617" ht="15.75" customHeight="1">
      <c r="B617" s="89"/>
    </row>
    <row r="618" ht="15.75" customHeight="1">
      <c r="B618" s="89"/>
    </row>
    <row r="619" ht="15.75" customHeight="1">
      <c r="B619" s="89"/>
    </row>
    <row r="620" ht="15.75" customHeight="1">
      <c r="B620" s="89"/>
    </row>
    <row r="621" ht="15.75" customHeight="1">
      <c r="B621" s="89"/>
    </row>
    <row r="622" ht="15.75" customHeight="1">
      <c r="B622" s="89"/>
    </row>
    <row r="623" ht="15.75" customHeight="1">
      <c r="B623" s="89"/>
    </row>
    <row r="624" ht="15.75" customHeight="1">
      <c r="B624" s="89"/>
    </row>
    <row r="625" ht="15.75" customHeight="1">
      <c r="B625" s="89"/>
    </row>
    <row r="626" ht="15.75" customHeight="1">
      <c r="B626" s="89"/>
    </row>
    <row r="627" ht="15.75" customHeight="1">
      <c r="B627" s="89"/>
    </row>
    <row r="628" ht="15.75" customHeight="1">
      <c r="B628" s="89"/>
    </row>
    <row r="629" ht="15.75" customHeight="1">
      <c r="B629" s="89"/>
    </row>
    <row r="630" ht="15.75" customHeight="1">
      <c r="B630" s="89"/>
    </row>
    <row r="631" ht="15.75" customHeight="1">
      <c r="B631" s="89"/>
    </row>
    <row r="632" ht="15.75" customHeight="1">
      <c r="B632" s="89"/>
    </row>
    <row r="633" ht="15.75" customHeight="1">
      <c r="B633" s="89"/>
    </row>
    <row r="634" ht="15.75" customHeight="1">
      <c r="B634" s="89"/>
    </row>
    <row r="635" ht="15.75" customHeight="1">
      <c r="B635" s="89"/>
    </row>
    <row r="636" ht="15.75" customHeight="1">
      <c r="B636" s="89"/>
    </row>
    <row r="637" ht="15.75" customHeight="1">
      <c r="B637" s="89"/>
    </row>
    <row r="638" ht="15.75" customHeight="1">
      <c r="B638" s="89"/>
    </row>
    <row r="639" ht="15.75" customHeight="1">
      <c r="B639" s="89"/>
    </row>
    <row r="640" ht="15.75" customHeight="1">
      <c r="B640" s="89"/>
    </row>
    <row r="641" ht="15.75" customHeight="1">
      <c r="B641" s="89"/>
    </row>
    <row r="642" ht="15.75" customHeight="1">
      <c r="B642" s="89"/>
    </row>
    <row r="643" ht="15.75" customHeight="1">
      <c r="B643" s="89"/>
    </row>
    <row r="644" ht="15.75" customHeight="1">
      <c r="B644" s="89"/>
    </row>
    <row r="645" ht="15.75" customHeight="1">
      <c r="B645" s="89"/>
    </row>
    <row r="646" ht="15.75" customHeight="1">
      <c r="B646" s="89"/>
    </row>
    <row r="647" ht="15.75" customHeight="1">
      <c r="B647" s="89"/>
    </row>
    <row r="648" ht="15.75" customHeight="1">
      <c r="B648" s="89"/>
    </row>
    <row r="649" ht="15.75" customHeight="1">
      <c r="B649" s="89"/>
    </row>
    <row r="650" ht="15.75" customHeight="1">
      <c r="B650" s="89"/>
    </row>
    <row r="651" ht="15.75" customHeight="1">
      <c r="B651" s="89"/>
    </row>
    <row r="652" ht="15.75" customHeight="1">
      <c r="B652" s="89"/>
    </row>
    <row r="653" ht="15.75" customHeight="1">
      <c r="B653" s="89"/>
    </row>
    <row r="654" ht="15.75" customHeight="1">
      <c r="B654" s="89"/>
    </row>
    <row r="655" ht="15.75" customHeight="1">
      <c r="B655" s="89"/>
    </row>
    <row r="656" ht="15.75" customHeight="1">
      <c r="B656" s="89"/>
    </row>
    <row r="657" ht="15.75" customHeight="1">
      <c r="B657" s="89"/>
    </row>
    <row r="658" ht="15.75" customHeight="1">
      <c r="B658" s="89"/>
    </row>
    <row r="659" ht="15.75" customHeight="1">
      <c r="B659" s="89"/>
    </row>
    <row r="660" ht="15.75" customHeight="1">
      <c r="B660" s="89"/>
    </row>
    <row r="661" ht="15.75" customHeight="1">
      <c r="B661" s="89"/>
    </row>
    <row r="662" ht="15.75" customHeight="1">
      <c r="B662" s="89"/>
    </row>
    <row r="663" ht="15.75" customHeight="1">
      <c r="B663" s="89"/>
    </row>
    <row r="664" ht="15.75" customHeight="1">
      <c r="B664" s="89"/>
    </row>
    <row r="665" ht="15.75" customHeight="1">
      <c r="B665" s="89"/>
    </row>
    <row r="666" ht="15.75" customHeight="1">
      <c r="B666" s="89"/>
    </row>
    <row r="667" ht="15.75" customHeight="1">
      <c r="B667" s="89"/>
    </row>
    <row r="668" ht="15.75" customHeight="1">
      <c r="B668" s="89"/>
    </row>
    <row r="669" ht="15.75" customHeight="1">
      <c r="B669" s="89"/>
    </row>
    <row r="670" ht="15.75" customHeight="1">
      <c r="B670" s="89"/>
    </row>
    <row r="671" ht="15.75" customHeight="1">
      <c r="B671" s="89"/>
    </row>
    <row r="672" ht="15.75" customHeight="1">
      <c r="B672" s="89"/>
    </row>
    <row r="673" ht="15.75" customHeight="1">
      <c r="B673" s="89"/>
    </row>
    <row r="674" ht="15.75" customHeight="1">
      <c r="B674" s="89"/>
    </row>
    <row r="675" ht="15.75" customHeight="1">
      <c r="B675" s="89"/>
    </row>
    <row r="676" ht="15.75" customHeight="1">
      <c r="B676" s="89"/>
    </row>
    <row r="677" ht="15.75" customHeight="1">
      <c r="B677" s="89"/>
    </row>
    <row r="678" ht="15.75" customHeight="1">
      <c r="B678" s="89"/>
    </row>
    <row r="679" ht="15.75" customHeight="1">
      <c r="B679" s="89"/>
    </row>
    <row r="680" ht="15.75" customHeight="1">
      <c r="B680" s="89"/>
    </row>
    <row r="681" ht="15.75" customHeight="1">
      <c r="B681" s="89"/>
    </row>
    <row r="682" ht="15.75" customHeight="1">
      <c r="B682" s="89"/>
    </row>
    <row r="683" ht="15.75" customHeight="1">
      <c r="B683" s="89"/>
    </row>
    <row r="684" ht="15.75" customHeight="1">
      <c r="B684" s="89"/>
    </row>
    <row r="685" ht="15.75" customHeight="1">
      <c r="B685" s="89"/>
    </row>
    <row r="686" ht="15.75" customHeight="1">
      <c r="B686" s="89"/>
    </row>
    <row r="687" ht="15.75" customHeight="1">
      <c r="B687" s="89"/>
    </row>
    <row r="688" ht="15.75" customHeight="1">
      <c r="B688" s="89"/>
    </row>
    <row r="689" ht="15.75" customHeight="1">
      <c r="B689" s="89"/>
    </row>
    <row r="690" ht="15.75" customHeight="1">
      <c r="B690" s="89"/>
    </row>
    <row r="691" ht="15.75" customHeight="1">
      <c r="B691" s="89"/>
    </row>
    <row r="692" ht="15.75" customHeight="1">
      <c r="B692" s="89"/>
    </row>
    <row r="693" ht="15.75" customHeight="1">
      <c r="B693" s="89"/>
    </row>
    <row r="694" ht="15.75" customHeight="1">
      <c r="B694" s="89"/>
    </row>
    <row r="695" ht="15.75" customHeight="1">
      <c r="B695" s="89"/>
    </row>
    <row r="696" ht="15.75" customHeight="1">
      <c r="B696" s="89"/>
    </row>
    <row r="697" ht="15.75" customHeight="1">
      <c r="B697" s="89"/>
    </row>
    <row r="698" ht="15.75" customHeight="1">
      <c r="B698" s="89"/>
    </row>
    <row r="699" ht="15.75" customHeight="1">
      <c r="B699" s="89"/>
    </row>
    <row r="700" ht="15.75" customHeight="1">
      <c r="B700" s="89"/>
    </row>
    <row r="701" ht="15.75" customHeight="1">
      <c r="B701" s="89"/>
    </row>
    <row r="702" ht="15.75" customHeight="1">
      <c r="B702" s="89"/>
    </row>
    <row r="703" ht="15.75" customHeight="1">
      <c r="B703" s="89"/>
    </row>
    <row r="704" ht="15.75" customHeight="1">
      <c r="B704" s="89"/>
    </row>
    <row r="705" ht="15.75" customHeight="1">
      <c r="B705" s="89"/>
    </row>
    <row r="706" ht="15.75" customHeight="1">
      <c r="B706" s="89"/>
    </row>
    <row r="707" ht="15.75" customHeight="1">
      <c r="B707" s="89"/>
    </row>
    <row r="708" ht="15.75" customHeight="1">
      <c r="B708" s="89"/>
    </row>
    <row r="709" ht="15.75" customHeight="1">
      <c r="B709" s="89"/>
    </row>
    <row r="710" ht="15.75" customHeight="1">
      <c r="B710" s="89"/>
    </row>
    <row r="711" ht="15.75" customHeight="1">
      <c r="B711" s="89"/>
    </row>
    <row r="712" ht="15.75" customHeight="1">
      <c r="B712" s="89"/>
    </row>
    <row r="713" ht="15.75" customHeight="1">
      <c r="B713" s="89"/>
    </row>
    <row r="714" ht="15.75" customHeight="1">
      <c r="B714" s="89"/>
    </row>
    <row r="715" ht="15.75" customHeight="1">
      <c r="B715" s="89"/>
    </row>
    <row r="716" ht="15.75" customHeight="1">
      <c r="B716" s="89"/>
    </row>
    <row r="717" ht="15.75" customHeight="1">
      <c r="B717" s="89"/>
    </row>
    <row r="718" ht="15.75" customHeight="1">
      <c r="B718" s="89"/>
    </row>
    <row r="719" ht="15.75" customHeight="1">
      <c r="B719" s="89"/>
    </row>
    <row r="720" ht="15.75" customHeight="1">
      <c r="B720" s="89"/>
    </row>
    <row r="721" ht="15.75" customHeight="1">
      <c r="B721" s="89"/>
    </row>
    <row r="722" ht="15.75" customHeight="1">
      <c r="B722" s="89"/>
    </row>
    <row r="723" ht="15.75" customHeight="1">
      <c r="B723" s="89"/>
    </row>
    <row r="724" ht="15.75" customHeight="1">
      <c r="B724" s="89"/>
    </row>
    <row r="725" ht="15.75" customHeight="1">
      <c r="B725" s="89"/>
    </row>
    <row r="726" ht="15.75" customHeight="1">
      <c r="B726" s="89"/>
    </row>
    <row r="727" ht="15.75" customHeight="1">
      <c r="B727" s="89"/>
    </row>
    <row r="728" ht="15.75" customHeight="1">
      <c r="B728" s="89"/>
    </row>
    <row r="729" ht="15.75" customHeight="1">
      <c r="B729" s="89"/>
    </row>
    <row r="730" ht="15.75" customHeight="1">
      <c r="B730" s="89"/>
    </row>
    <row r="731" ht="15.75" customHeight="1">
      <c r="B731" s="89"/>
    </row>
    <row r="732" ht="15.75" customHeight="1">
      <c r="B732" s="89"/>
    </row>
    <row r="733" ht="15.75" customHeight="1">
      <c r="B733" s="89"/>
    </row>
    <row r="734" ht="15.75" customHeight="1">
      <c r="B734" s="89"/>
    </row>
    <row r="735" ht="15.75" customHeight="1">
      <c r="B735" s="89"/>
    </row>
    <row r="736" ht="15.75" customHeight="1">
      <c r="B736" s="89"/>
    </row>
    <row r="737" ht="15.75" customHeight="1">
      <c r="B737" s="89"/>
    </row>
    <row r="738" ht="15.75" customHeight="1">
      <c r="B738" s="89"/>
    </row>
    <row r="739" ht="15.75" customHeight="1">
      <c r="B739" s="89"/>
    </row>
    <row r="740" ht="15.75" customHeight="1">
      <c r="B740" s="89"/>
    </row>
    <row r="741" ht="15.75" customHeight="1">
      <c r="B741" s="89"/>
    </row>
    <row r="742" ht="15.75" customHeight="1">
      <c r="B742" s="89"/>
    </row>
    <row r="743" ht="15.75" customHeight="1">
      <c r="B743" s="89"/>
    </row>
    <row r="744" ht="15.75" customHeight="1">
      <c r="B744" s="89"/>
    </row>
    <row r="745" ht="15.75" customHeight="1">
      <c r="B745" s="89"/>
    </row>
    <row r="746" ht="15.75" customHeight="1">
      <c r="B746" s="89"/>
    </row>
    <row r="747" ht="15.75" customHeight="1">
      <c r="B747" s="89"/>
    </row>
    <row r="748" ht="15.75" customHeight="1">
      <c r="B748" s="89"/>
    </row>
    <row r="749" ht="15.75" customHeight="1">
      <c r="B749" s="89"/>
    </row>
    <row r="750" ht="15.75" customHeight="1">
      <c r="B750" s="89"/>
    </row>
    <row r="751" ht="15.75" customHeight="1">
      <c r="B751" s="89"/>
    </row>
    <row r="752" ht="15.75" customHeight="1">
      <c r="B752" s="89"/>
    </row>
    <row r="753" ht="15.75" customHeight="1">
      <c r="B753" s="89"/>
    </row>
    <row r="754" ht="15.75" customHeight="1">
      <c r="B754" s="89"/>
    </row>
    <row r="755" ht="15.75" customHeight="1">
      <c r="B755" s="89"/>
    </row>
    <row r="756" ht="15.75" customHeight="1">
      <c r="B756" s="89"/>
    </row>
    <row r="757" ht="15.75" customHeight="1">
      <c r="B757" s="89"/>
    </row>
    <row r="758" ht="15.75" customHeight="1">
      <c r="B758" s="89"/>
    </row>
    <row r="759" ht="15.75" customHeight="1">
      <c r="B759" s="89"/>
    </row>
    <row r="760" ht="15.75" customHeight="1">
      <c r="B760" s="89"/>
    </row>
    <row r="761" ht="15.75" customHeight="1">
      <c r="B761" s="89"/>
    </row>
    <row r="762" ht="15.75" customHeight="1">
      <c r="B762" s="89"/>
    </row>
    <row r="763" ht="15.75" customHeight="1">
      <c r="B763" s="89"/>
    </row>
    <row r="764" ht="15.75" customHeight="1">
      <c r="B764" s="89"/>
    </row>
    <row r="765" ht="15.75" customHeight="1">
      <c r="B765" s="89"/>
    </row>
    <row r="766" ht="15.75" customHeight="1">
      <c r="B766" s="89"/>
    </row>
    <row r="767" ht="15.75" customHeight="1">
      <c r="B767" s="89"/>
    </row>
    <row r="768" ht="15.75" customHeight="1">
      <c r="B768" s="89"/>
    </row>
    <row r="769" ht="15.75" customHeight="1">
      <c r="B769" s="89"/>
    </row>
    <row r="770" ht="15.75" customHeight="1">
      <c r="B770" s="89"/>
    </row>
    <row r="771" ht="15.75" customHeight="1">
      <c r="B771" s="89"/>
    </row>
    <row r="772" ht="15.75" customHeight="1">
      <c r="B772" s="89"/>
    </row>
    <row r="773" ht="15.75" customHeight="1">
      <c r="B773" s="89"/>
    </row>
    <row r="774" ht="15.75" customHeight="1">
      <c r="B774" s="89"/>
    </row>
    <row r="775" ht="15.75" customHeight="1">
      <c r="B775" s="89"/>
    </row>
    <row r="776" ht="15.75" customHeight="1">
      <c r="B776" s="89"/>
    </row>
    <row r="777" ht="15.75" customHeight="1">
      <c r="B777" s="89"/>
    </row>
    <row r="778" ht="15.75" customHeight="1">
      <c r="B778" s="89"/>
    </row>
    <row r="779" ht="15.75" customHeight="1">
      <c r="B779" s="89"/>
    </row>
    <row r="780" ht="15.75" customHeight="1">
      <c r="B780" s="89"/>
    </row>
    <row r="781" ht="15.75" customHeight="1">
      <c r="B781" s="89"/>
    </row>
    <row r="782" ht="15.75" customHeight="1">
      <c r="B782" s="89"/>
    </row>
    <row r="783" ht="15.75" customHeight="1">
      <c r="B783" s="89"/>
    </row>
    <row r="784" ht="15.75" customHeight="1">
      <c r="B784" s="89"/>
    </row>
    <row r="785" ht="15.75" customHeight="1">
      <c r="B785" s="89"/>
    </row>
    <row r="786" ht="15.75" customHeight="1">
      <c r="B786" s="89"/>
    </row>
    <row r="787" ht="15.75" customHeight="1">
      <c r="B787" s="89"/>
    </row>
    <row r="788" ht="15.75" customHeight="1">
      <c r="B788" s="89"/>
    </row>
    <row r="789" ht="15.75" customHeight="1">
      <c r="B789" s="89"/>
    </row>
    <row r="790" ht="15.75" customHeight="1">
      <c r="B790" s="89"/>
    </row>
    <row r="791" ht="15.75" customHeight="1">
      <c r="B791" s="89"/>
    </row>
    <row r="792" ht="15.75" customHeight="1">
      <c r="B792" s="89"/>
    </row>
    <row r="793" ht="15.75" customHeight="1">
      <c r="B793" s="89"/>
    </row>
    <row r="794" ht="15.75" customHeight="1">
      <c r="B794" s="89"/>
    </row>
    <row r="795" ht="15.75" customHeight="1">
      <c r="B795" s="89"/>
    </row>
    <row r="796" ht="15.75" customHeight="1">
      <c r="B796" s="89"/>
    </row>
    <row r="797" ht="15.75" customHeight="1">
      <c r="B797" s="89"/>
    </row>
    <row r="798" ht="15.75" customHeight="1">
      <c r="B798" s="89"/>
    </row>
    <row r="799" ht="15.75" customHeight="1">
      <c r="B799" s="89"/>
    </row>
    <row r="800" ht="15.75" customHeight="1">
      <c r="B800" s="89"/>
    </row>
    <row r="801" ht="15.75" customHeight="1">
      <c r="B801" s="89"/>
    </row>
    <row r="802" ht="15.75" customHeight="1">
      <c r="B802" s="89"/>
    </row>
    <row r="803" ht="15.75" customHeight="1">
      <c r="B803" s="89"/>
    </row>
    <row r="804" ht="15.75" customHeight="1">
      <c r="B804" s="89"/>
    </row>
    <row r="805" ht="15.75" customHeight="1">
      <c r="B805" s="89"/>
    </row>
    <row r="806" ht="15.75" customHeight="1">
      <c r="B806" s="89"/>
    </row>
    <row r="807" ht="15.75" customHeight="1">
      <c r="B807" s="89"/>
    </row>
    <row r="808" ht="15.75" customHeight="1">
      <c r="B808" s="89"/>
    </row>
    <row r="809" ht="15.75" customHeight="1">
      <c r="B809" s="89"/>
    </row>
    <row r="810" ht="15.75" customHeight="1">
      <c r="B810" s="89"/>
    </row>
    <row r="811" ht="15.75" customHeight="1">
      <c r="B811" s="89"/>
    </row>
    <row r="812" ht="15.75" customHeight="1">
      <c r="B812" s="89"/>
    </row>
    <row r="813" ht="15.75" customHeight="1">
      <c r="B813" s="89"/>
    </row>
    <row r="814" ht="15.75" customHeight="1">
      <c r="B814" s="89"/>
    </row>
    <row r="815" ht="15.75" customHeight="1">
      <c r="B815" s="89"/>
    </row>
    <row r="816" ht="15.75" customHeight="1">
      <c r="B816" s="89"/>
    </row>
    <row r="817" ht="15.75" customHeight="1">
      <c r="B817" s="89"/>
    </row>
    <row r="818" ht="15.75" customHeight="1">
      <c r="B818" s="89"/>
    </row>
    <row r="819" ht="15.75" customHeight="1">
      <c r="B819" s="89"/>
    </row>
    <row r="820" ht="15.75" customHeight="1">
      <c r="B820" s="89"/>
    </row>
    <row r="821" ht="15.75" customHeight="1">
      <c r="B821" s="89"/>
    </row>
    <row r="822" ht="15.75" customHeight="1">
      <c r="B822" s="89"/>
    </row>
    <row r="823" ht="15.75" customHeight="1">
      <c r="B823" s="89"/>
    </row>
    <row r="824" ht="15.75" customHeight="1">
      <c r="B824" s="89"/>
    </row>
    <row r="825" ht="15.75" customHeight="1">
      <c r="B825" s="89"/>
    </row>
    <row r="826" ht="15.75" customHeight="1">
      <c r="B826" s="89"/>
    </row>
    <row r="827" ht="15.75" customHeight="1">
      <c r="B827" s="89"/>
    </row>
    <row r="828" ht="15.75" customHeight="1">
      <c r="B828" s="89"/>
    </row>
    <row r="829" ht="15.75" customHeight="1">
      <c r="B829" s="89"/>
    </row>
    <row r="830" ht="15.75" customHeight="1">
      <c r="B830" s="89"/>
    </row>
    <row r="831" ht="15.75" customHeight="1">
      <c r="B831" s="89"/>
    </row>
    <row r="832" ht="15.75" customHeight="1">
      <c r="B832" s="89"/>
    </row>
    <row r="833" ht="15.75" customHeight="1">
      <c r="B833" s="89"/>
    </row>
    <row r="834" ht="15.75" customHeight="1">
      <c r="B834" s="89"/>
    </row>
    <row r="835" ht="15.75" customHeight="1">
      <c r="B835" s="89"/>
    </row>
    <row r="836" ht="15.75" customHeight="1">
      <c r="B836" s="89"/>
    </row>
    <row r="837" ht="15.75" customHeight="1">
      <c r="B837" s="89"/>
    </row>
    <row r="838" ht="15.75" customHeight="1">
      <c r="B838" s="89"/>
    </row>
    <row r="839" ht="15.75" customHeight="1">
      <c r="B839" s="89"/>
    </row>
    <row r="840" ht="15.75" customHeight="1">
      <c r="B840" s="89"/>
    </row>
    <row r="841" ht="15.75" customHeight="1">
      <c r="B841" s="89"/>
    </row>
    <row r="842" ht="15.75" customHeight="1">
      <c r="B842" s="89"/>
    </row>
    <row r="843" ht="15.75" customHeight="1">
      <c r="B843" s="89"/>
    </row>
    <row r="844" ht="15.75" customHeight="1">
      <c r="B844" s="89"/>
    </row>
    <row r="845" ht="15.75" customHeight="1">
      <c r="B845" s="89"/>
    </row>
    <row r="846" ht="15.75" customHeight="1">
      <c r="B846" s="89"/>
    </row>
    <row r="847" ht="15.75" customHeight="1">
      <c r="B847" s="89"/>
    </row>
    <row r="848" ht="15.75" customHeight="1">
      <c r="B848" s="89"/>
    </row>
    <row r="849" ht="15.75" customHeight="1">
      <c r="B849" s="89"/>
    </row>
    <row r="850" ht="15.75" customHeight="1">
      <c r="B850" s="89"/>
    </row>
    <row r="851" ht="15.75" customHeight="1">
      <c r="B851" s="89"/>
    </row>
    <row r="852" ht="15.75" customHeight="1">
      <c r="B852" s="89"/>
    </row>
    <row r="853" ht="15.75" customHeight="1">
      <c r="B853" s="89"/>
    </row>
    <row r="854" ht="15.75" customHeight="1">
      <c r="B854" s="89"/>
    </row>
    <row r="855" ht="15.75" customHeight="1">
      <c r="B855" s="89"/>
    </row>
    <row r="856" ht="15.75" customHeight="1">
      <c r="B856" s="89"/>
    </row>
    <row r="857" ht="15.75" customHeight="1">
      <c r="B857" s="89"/>
    </row>
    <row r="858" ht="15.75" customHeight="1">
      <c r="B858" s="89"/>
    </row>
    <row r="859" ht="15.75" customHeight="1">
      <c r="B859" s="89"/>
    </row>
    <row r="860" ht="15.75" customHeight="1">
      <c r="B860" s="89"/>
    </row>
    <row r="861" ht="15.75" customHeight="1">
      <c r="B861" s="89"/>
    </row>
    <row r="862" ht="15.75" customHeight="1">
      <c r="B862" s="89"/>
    </row>
    <row r="863" ht="15.75" customHeight="1">
      <c r="B863" s="89"/>
    </row>
    <row r="864" ht="15.75" customHeight="1">
      <c r="B864" s="89"/>
    </row>
    <row r="865" ht="15.75" customHeight="1">
      <c r="B865" s="89"/>
    </row>
    <row r="866" ht="15.75" customHeight="1">
      <c r="B866" s="89"/>
    </row>
    <row r="867" ht="15.75" customHeight="1">
      <c r="B867" s="89"/>
    </row>
    <row r="868" ht="15.75" customHeight="1">
      <c r="B868" s="89"/>
    </row>
    <row r="869" ht="15.75" customHeight="1">
      <c r="B869" s="89"/>
    </row>
    <row r="870" ht="15.75" customHeight="1">
      <c r="B870" s="89"/>
    </row>
    <row r="871" ht="15.75" customHeight="1">
      <c r="B871" s="89"/>
    </row>
    <row r="872" ht="15.75" customHeight="1">
      <c r="B872" s="89"/>
    </row>
    <row r="873" ht="15.75" customHeight="1">
      <c r="B873" s="89"/>
    </row>
    <row r="874" ht="15.75" customHeight="1">
      <c r="B874" s="89"/>
    </row>
    <row r="875" ht="15.75" customHeight="1">
      <c r="B875" s="89"/>
    </row>
    <row r="876" ht="15.75" customHeight="1">
      <c r="B876" s="89"/>
    </row>
    <row r="877" ht="15.75" customHeight="1">
      <c r="B877" s="89"/>
    </row>
    <row r="878" ht="15.75" customHeight="1">
      <c r="B878" s="89"/>
    </row>
    <row r="879" ht="15.75" customHeight="1">
      <c r="B879" s="89"/>
    </row>
    <row r="880" ht="15.75" customHeight="1">
      <c r="B880" s="89"/>
    </row>
    <row r="881" ht="15.75" customHeight="1">
      <c r="B881" s="89"/>
    </row>
    <row r="882" ht="15.75" customHeight="1">
      <c r="B882" s="89"/>
    </row>
    <row r="883" ht="15.75" customHeight="1">
      <c r="B883" s="89"/>
    </row>
    <row r="884" ht="15.75" customHeight="1">
      <c r="B884" s="89"/>
    </row>
    <row r="885" ht="15.75" customHeight="1">
      <c r="B885" s="89"/>
    </row>
    <row r="886" ht="15.75" customHeight="1">
      <c r="B886" s="89"/>
    </row>
    <row r="887" ht="15.75" customHeight="1">
      <c r="B887" s="89"/>
    </row>
    <row r="888" ht="15.75" customHeight="1">
      <c r="B888" s="89"/>
    </row>
    <row r="889" ht="15.75" customHeight="1">
      <c r="B889" s="89"/>
    </row>
    <row r="890" ht="15.75" customHeight="1">
      <c r="B890" s="89"/>
    </row>
    <row r="891" ht="15.75" customHeight="1">
      <c r="B891" s="89"/>
    </row>
    <row r="892" ht="15.75" customHeight="1">
      <c r="B892" s="89"/>
    </row>
    <row r="893" ht="15.75" customHeight="1">
      <c r="B893" s="89"/>
    </row>
    <row r="894" ht="15.75" customHeight="1">
      <c r="B894" s="89"/>
    </row>
    <row r="895" ht="15.75" customHeight="1">
      <c r="B895" s="89"/>
    </row>
    <row r="896" ht="15.75" customHeight="1">
      <c r="B896" s="89"/>
    </row>
    <row r="897" ht="15.75" customHeight="1">
      <c r="B897" s="89"/>
    </row>
    <row r="898" ht="15.75" customHeight="1">
      <c r="B898" s="89"/>
    </row>
    <row r="899" ht="15.75" customHeight="1">
      <c r="B899" s="89"/>
    </row>
    <row r="900" ht="15.75" customHeight="1">
      <c r="B900" s="89"/>
    </row>
    <row r="901" ht="15.75" customHeight="1">
      <c r="B901" s="89"/>
    </row>
    <row r="902" ht="15.75" customHeight="1">
      <c r="B902" s="89"/>
    </row>
    <row r="903" ht="15.75" customHeight="1">
      <c r="B903" s="89"/>
    </row>
    <row r="904" ht="15.75" customHeight="1">
      <c r="B904" s="89"/>
    </row>
    <row r="905" ht="15.75" customHeight="1">
      <c r="B905" s="89"/>
    </row>
    <row r="906" ht="15.75" customHeight="1">
      <c r="B906" s="89"/>
    </row>
    <row r="907" ht="15.75" customHeight="1">
      <c r="B907" s="89"/>
    </row>
    <row r="908" ht="15.75" customHeight="1">
      <c r="B908" s="89"/>
    </row>
    <row r="909" ht="15.75" customHeight="1">
      <c r="B909" s="89"/>
    </row>
    <row r="910" ht="15.75" customHeight="1">
      <c r="B910" s="89"/>
    </row>
    <row r="911" ht="15.75" customHeight="1">
      <c r="B911" s="89"/>
    </row>
    <row r="912" ht="15.75" customHeight="1">
      <c r="B912" s="89"/>
    </row>
    <row r="913" ht="15.75" customHeight="1">
      <c r="B913" s="89"/>
    </row>
    <row r="914" ht="15.75" customHeight="1">
      <c r="B914" s="89"/>
    </row>
    <row r="915" ht="15.75" customHeight="1">
      <c r="B915" s="89"/>
    </row>
    <row r="916" ht="15.75" customHeight="1">
      <c r="B916" s="89"/>
    </row>
    <row r="917" ht="15.75" customHeight="1">
      <c r="B917" s="89"/>
    </row>
    <row r="918" ht="15.75" customHeight="1">
      <c r="B918" s="89"/>
    </row>
    <row r="919" ht="15.75" customHeight="1">
      <c r="B919" s="89"/>
    </row>
    <row r="920" ht="15.75" customHeight="1">
      <c r="B920" s="89"/>
    </row>
    <row r="921" ht="15.75" customHeight="1">
      <c r="B921" s="89"/>
    </row>
    <row r="922" ht="15.75" customHeight="1">
      <c r="B922" s="89"/>
    </row>
    <row r="923" ht="15.75" customHeight="1">
      <c r="B923" s="89"/>
    </row>
    <row r="924" ht="15.75" customHeight="1">
      <c r="B924" s="89"/>
    </row>
    <row r="925" ht="15.75" customHeight="1">
      <c r="B925" s="89"/>
    </row>
    <row r="926" ht="15.75" customHeight="1">
      <c r="B926" s="89"/>
    </row>
    <row r="927" ht="15.75" customHeight="1">
      <c r="B927" s="89"/>
    </row>
    <row r="928" ht="15.75" customHeight="1">
      <c r="B928" s="89"/>
    </row>
    <row r="929" ht="15.75" customHeight="1">
      <c r="B929" s="89"/>
    </row>
    <row r="930" ht="15.75" customHeight="1">
      <c r="B930" s="89"/>
    </row>
    <row r="931" ht="15.75" customHeight="1">
      <c r="B931" s="89"/>
    </row>
    <row r="932" ht="15.75" customHeight="1">
      <c r="B932" s="89"/>
    </row>
    <row r="933" ht="15.75" customHeight="1">
      <c r="B933" s="89"/>
    </row>
    <row r="934" ht="15.75" customHeight="1">
      <c r="B934" s="89"/>
    </row>
    <row r="935" ht="15.75" customHeight="1">
      <c r="B935" s="89"/>
    </row>
    <row r="936" ht="15.75" customHeight="1">
      <c r="B936" s="89"/>
    </row>
    <row r="937" ht="15.75" customHeight="1">
      <c r="B937" s="89"/>
    </row>
    <row r="938" ht="15.75" customHeight="1">
      <c r="B938" s="89"/>
    </row>
    <row r="939" ht="15.75" customHeight="1">
      <c r="B939" s="89"/>
    </row>
    <row r="940" ht="15.75" customHeight="1">
      <c r="B940" s="89"/>
    </row>
    <row r="941" ht="15.75" customHeight="1">
      <c r="B941" s="89"/>
    </row>
    <row r="942" ht="15.75" customHeight="1">
      <c r="B942" s="89"/>
    </row>
    <row r="943" ht="15.75" customHeight="1">
      <c r="B943" s="89"/>
    </row>
    <row r="944" ht="15.75" customHeight="1">
      <c r="B944" s="89"/>
    </row>
    <row r="945" ht="15.75" customHeight="1">
      <c r="B945" s="89"/>
    </row>
    <row r="946" ht="15.75" customHeight="1">
      <c r="B946" s="89"/>
    </row>
    <row r="947" ht="15.75" customHeight="1">
      <c r="B947" s="89"/>
    </row>
    <row r="948" ht="15.75" customHeight="1">
      <c r="B948" s="89"/>
    </row>
    <row r="949" ht="15.75" customHeight="1">
      <c r="B949" s="89"/>
    </row>
    <row r="950" ht="15.75" customHeight="1">
      <c r="B950" s="89"/>
    </row>
    <row r="951" ht="15.75" customHeight="1">
      <c r="B951" s="89"/>
    </row>
    <row r="952" ht="15.75" customHeight="1">
      <c r="B952" s="89"/>
    </row>
    <row r="953" ht="15.75" customHeight="1">
      <c r="B953" s="89"/>
    </row>
    <row r="954" ht="15.75" customHeight="1">
      <c r="B954" s="89"/>
    </row>
    <row r="955" ht="15.75" customHeight="1">
      <c r="B955" s="89"/>
    </row>
    <row r="956" ht="15.75" customHeight="1">
      <c r="B956" s="89"/>
    </row>
    <row r="957" ht="15.75" customHeight="1">
      <c r="B957" s="89"/>
    </row>
    <row r="958" ht="15.75" customHeight="1">
      <c r="B958" s="89"/>
    </row>
    <row r="959" ht="15.75" customHeight="1">
      <c r="B959" s="89"/>
    </row>
    <row r="960" ht="15.75" customHeight="1">
      <c r="B960" s="89"/>
    </row>
    <row r="961" ht="15.75" customHeight="1">
      <c r="B961" s="89"/>
    </row>
    <row r="962" ht="15.75" customHeight="1">
      <c r="B962" s="89"/>
    </row>
    <row r="963" ht="15.75" customHeight="1">
      <c r="B963" s="89"/>
    </row>
    <row r="964" ht="15.75" customHeight="1">
      <c r="B964" s="89"/>
    </row>
    <row r="965" ht="15.75" customHeight="1">
      <c r="B965" s="89"/>
    </row>
    <row r="966" ht="15.75" customHeight="1">
      <c r="B966" s="89"/>
    </row>
    <row r="967" ht="15.75" customHeight="1">
      <c r="B967" s="89"/>
    </row>
    <row r="968" ht="15.75" customHeight="1">
      <c r="B968" s="89"/>
    </row>
    <row r="969" ht="15.75" customHeight="1">
      <c r="B969" s="89"/>
    </row>
    <row r="970" ht="15.75" customHeight="1">
      <c r="B970" s="89"/>
    </row>
    <row r="971" ht="15.75" customHeight="1">
      <c r="B971" s="89"/>
    </row>
    <row r="972" ht="15.75" customHeight="1">
      <c r="B972" s="89"/>
    </row>
    <row r="973" ht="15.75" customHeight="1">
      <c r="B973" s="89"/>
    </row>
    <row r="974" ht="15.75" customHeight="1">
      <c r="B974" s="89"/>
    </row>
    <row r="975" ht="15.75" customHeight="1">
      <c r="B975" s="89"/>
    </row>
    <row r="976" ht="15.75" customHeight="1">
      <c r="B976" s="89"/>
    </row>
    <row r="977" ht="15.75" customHeight="1">
      <c r="B977" s="89"/>
    </row>
    <row r="978" ht="15.75" customHeight="1">
      <c r="B978" s="89"/>
    </row>
    <row r="979" ht="15.75" customHeight="1">
      <c r="B979" s="89"/>
    </row>
    <row r="980" ht="15.75" customHeight="1">
      <c r="B980" s="89"/>
    </row>
    <row r="981" ht="15.75" customHeight="1">
      <c r="B981" s="89"/>
    </row>
    <row r="982" ht="15.75" customHeight="1">
      <c r="B982" s="89"/>
    </row>
    <row r="983" ht="15.75" customHeight="1">
      <c r="B983" s="89"/>
    </row>
    <row r="984" ht="15.75" customHeight="1">
      <c r="B984" s="89"/>
    </row>
    <row r="985" ht="15.75" customHeight="1">
      <c r="B985" s="89"/>
    </row>
    <row r="986" ht="15.75" customHeight="1">
      <c r="B986" s="89"/>
    </row>
    <row r="987" ht="15.75" customHeight="1">
      <c r="B987" s="89"/>
    </row>
    <row r="988" ht="15.75" customHeight="1">
      <c r="B988" s="89"/>
    </row>
    <row r="989" ht="15.75" customHeight="1">
      <c r="B989" s="89"/>
    </row>
    <row r="990" ht="15.75" customHeight="1">
      <c r="B990" s="89"/>
    </row>
    <row r="991" ht="15.75" customHeight="1">
      <c r="B991" s="89"/>
    </row>
    <row r="992" ht="15.75" customHeight="1">
      <c r="B992" s="89"/>
    </row>
    <row r="993" ht="15.75" customHeight="1">
      <c r="B993" s="89"/>
    </row>
    <row r="994" ht="15.75" customHeight="1">
      <c r="B994" s="89"/>
    </row>
    <row r="995" ht="15.75" customHeight="1">
      <c r="B995" s="89"/>
    </row>
    <row r="996" ht="15.75" customHeight="1">
      <c r="B996" s="89"/>
    </row>
    <row r="997" ht="15.75" customHeight="1">
      <c r="B997" s="89"/>
    </row>
    <row r="998" ht="15.75" customHeight="1">
      <c r="B998" s="89"/>
    </row>
    <row r="999" ht="15.75" customHeight="1">
      <c r="B999" s="89"/>
    </row>
    <row r="1000" ht="15.75" customHeight="1">
      <c r="B1000" s="89"/>
    </row>
    <row r="1001" ht="15.75" customHeight="1">
      <c r="B1001" s="89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5" priority="1" operator="greaterThan">
      <formula>17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7.71"/>
    <col customWidth="1" min="2" max="2" width="23.29"/>
    <col customWidth="1" min="3" max="3" width="8.71"/>
    <col customWidth="1" min="4" max="4" width="11.86"/>
    <col customWidth="1" min="5" max="8" width="7.86"/>
  </cols>
  <sheetData>
    <row r="1">
      <c r="A1" s="34" t="s">
        <v>82</v>
      </c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>
      <c r="A2" s="36"/>
      <c r="B2" s="37" t="s">
        <v>83</v>
      </c>
      <c r="C2" s="38"/>
      <c r="D2" s="39">
        <f>((SUM(D4:D320)*20))+10000</f>
        <v>69660</v>
      </c>
      <c r="E2" s="40"/>
      <c r="F2" s="40"/>
      <c r="G2" s="40"/>
      <c r="H2" s="40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>
      <c r="A3" s="41" t="s">
        <v>7</v>
      </c>
      <c r="B3" s="42" t="s">
        <v>8</v>
      </c>
      <c r="C3" s="43" t="s">
        <v>9</v>
      </c>
      <c r="D3" s="43" t="s">
        <v>10</v>
      </c>
      <c r="E3" s="44" t="s">
        <v>84</v>
      </c>
      <c r="F3" s="44" t="s">
        <v>85</v>
      </c>
      <c r="G3" s="44" t="s">
        <v>86</v>
      </c>
      <c r="H3" s="44" t="s">
        <v>87</v>
      </c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>
      <c r="A4" s="45">
        <v>1.0</v>
      </c>
      <c r="B4" s="46" t="s">
        <v>13</v>
      </c>
      <c r="C4" s="47">
        <f>SUM(
IFERROR(VLOOKUP(B4,'Na podloubí pořadí'!B:D,2,0),0),IFERROR(VLOOKUP(B4,'Honzík pořadí'!B:D,2,0),0),
IFERROR(VLOOKUP(B4,'Ž.dromedár pořadí'!B:D,2,0),0),
IFERROR(VLOOKUP(B4,'Modrý Krocan pořadí'!B:D,2,0),0),
IFERROR(VLOOKUP(B4,'Hero pořadí'!B:D,2,0),0),IFERROR(VLOOKUP(B4,'Havránek pořadí'!B:D,2,0),0),
IFERROR(VLOOKUP(B4,'Miapr pořadí'!B:D,2,0),0),
IFERROR(VLOOKUP(B4,'Řízkárna pořadí'!B:D,2,0),0),)</f>
        <v>383</v>
      </c>
      <c r="D4" s="48">
        <f>SUM(
IFERROR(VLOOKUP(B4,'Na podloubí pořadí'!B:D,3,0),0),IFERROR(VLOOKUP(B4,'Honzík pořadí'!B:D,3,0),0),
IFERROR(VLOOKUP(B4,'Ž.dromedár pořadí'!B:D,3,0),0),
IFERROR(VLOOKUP(B4,'Modrý Krocan pořadí'!B:D,3,0),0),
IFERROR(VLOOKUP(B4,'Hero pořadí'!B:D,3,0),0),IFERROR(VLOOKUP(B4,'Havránek pořadí'!B:D,3,0),0),
IFERROR(VLOOKUP(B4,'Miapr pořadí'!B:D,3,0),0),
IFERROR(VLOOKUP(B4,'Řízkárna pořadí'!B:D,3,0),0),)</f>
        <v>62</v>
      </c>
      <c r="E4" s="49">
        <v>35.0</v>
      </c>
      <c r="F4" s="50">
        <v>17.0</v>
      </c>
      <c r="G4" s="51">
        <v>34.0</v>
      </c>
      <c r="H4" s="50">
        <v>10.0</v>
      </c>
      <c r="I4" s="52"/>
      <c r="J4" s="52"/>
      <c r="K4" s="53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>
      <c r="A5" s="45">
        <v>2.0</v>
      </c>
      <c r="B5" s="46" t="s">
        <v>15</v>
      </c>
      <c r="C5" s="47">
        <f>SUM(
IFERROR(VLOOKUP(B5,'Na podloubí pořadí'!B:D,2,0),0),IFERROR(VLOOKUP(B5,'Honzík pořadí'!B:D,2,0),0),
IFERROR(VLOOKUP(B5,'Ž.dromedár pořadí'!B:D,2,0),0),
IFERROR(VLOOKUP(B5,'Modrý Krocan pořadí'!B:D,2,0),0),
IFERROR(VLOOKUP(B5,'Hero pořadí'!B:D,2,0),0),IFERROR(VLOOKUP(B5,'Havránek pořadí'!B:D,2,0),0),
IFERROR(VLOOKUP(B5,'Miapr pořadí'!B:D,2,0),0),
IFERROR(VLOOKUP(B5,'Řízkárna pořadí'!B:D,2,0),0),)</f>
        <v>356</v>
      </c>
      <c r="D5" s="48">
        <f>SUM(
IFERROR(VLOOKUP(B5,'Na podloubí pořadí'!B:D,3,0),0),IFERROR(VLOOKUP(B5,'Honzík pořadí'!B:D,3,0),0),
IFERROR(VLOOKUP(B5,'Ž.dromedár pořadí'!B:D,3,0),0),
IFERROR(VLOOKUP(B5,'Modrý Krocan pořadí'!B:D,3,0),0),
IFERROR(VLOOKUP(B5,'Hero pořadí'!B:D,3,0),0),IFERROR(VLOOKUP(B5,'Havránek pořadí'!B:D,3,0),0),
IFERROR(VLOOKUP(B5,'Miapr pořadí'!B:D,3,0),0),
IFERROR(VLOOKUP(B5,'Řízkárna pořadí'!B:D,3,0),0),)</f>
        <v>54</v>
      </c>
      <c r="E5" s="51">
        <v>45.0</v>
      </c>
      <c r="F5" s="51">
        <v>25.0</v>
      </c>
      <c r="G5" s="50">
        <v>4.0</v>
      </c>
      <c r="H5" s="50">
        <v>11.0</v>
      </c>
      <c r="J5" s="52"/>
      <c r="K5" s="53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>
      <c r="A6" s="45">
        <v>3.0</v>
      </c>
      <c r="B6" s="54" t="s">
        <v>16</v>
      </c>
      <c r="C6" s="47">
        <f>SUM(
IFERROR(VLOOKUP(B6,'Na podloubí pořadí'!B:D,2,0),0),IFERROR(VLOOKUP(B6,'Honzík pořadí'!B:D,2,0),0),
IFERROR(VLOOKUP(B6,'Ž.dromedár pořadí'!B:D,2,0),0),
IFERROR(VLOOKUP(B6,'Modrý Krocan pořadí'!B:D,2,0),0),
IFERROR(VLOOKUP(B6,'Hero pořadí'!B:D,2,0),0),IFERROR(VLOOKUP(B6,'Havránek pořadí'!B:D,2,0),0),
IFERROR(VLOOKUP(B6,'Miapr pořadí'!B:D,2,0),0),
IFERROR(VLOOKUP(B6,'Řízkárna pořadí'!B:D,2,0),0),)</f>
        <v>334</v>
      </c>
      <c r="D6" s="48">
        <f>SUM(
IFERROR(VLOOKUP(B6,'Na podloubí pořadí'!B:D,3,0),0),IFERROR(VLOOKUP(B6,'Honzík pořadí'!B:D,3,0),0),
IFERROR(VLOOKUP(B6,'Ž.dromedár pořadí'!B:D,3,0),0),
IFERROR(VLOOKUP(B6,'Modrý Krocan pořadí'!B:D,3,0),0),
IFERROR(VLOOKUP(B6,'Hero pořadí'!B:D,3,0),0),IFERROR(VLOOKUP(B6,'Havránek pořadí'!B:D,3,0),0),
IFERROR(VLOOKUP(B6,'Miapr pořadí'!B:D,3,0),0),
IFERROR(VLOOKUP(B6,'Řízkárna pořadí'!B:D,3,0),0),)</f>
        <v>100</v>
      </c>
      <c r="E6" s="50">
        <v>9.0</v>
      </c>
      <c r="F6" s="50">
        <v>2.0</v>
      </c>
      <c r="G6" s="50">
        <v>1.0</v>
      </c>
      <c r="H6" s="50">
        <v>10.0</v>
      </c>
      <c r="I6" s="52"/>
      <c r="J6" s="52"/>
      <c r="K6" s="53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>
      <c r="A7" s="45">
        <v>4.0</v>
      </c>
      <c r="B7" s="54" t="s">
        <v>26</v>
      </c>
      <c r="C7" s="47">
        <f>SUM(
IFERROR(VLOOKUP(B7,'Na podloubí pořadí'!B:D,2,0),0),IFERROR(VLOOKUP(B7,'Honzík pořadí'!B:D,2,0),0),
IFERROR(VLOOKUP(B7,'Ž.dromedár pořadí'!B:D,2,0),0),
IFERROR(VLOOKUP(B7,'Modrý Krocan pořadí'!B:D,2,0),0),
IFERROR(VLOOKUP(B7,'Hero pořadí'!B:D,2,0),0),IFERROR(VLOOKUP(B7,'Havránek pořadí'!B:D,2,0),0),
IFERROR(VLOOKUP(B7,'Miapr pořadí'!B:D,2,0),0),
IFERROR(VLOOKUP(B7,'Řízkárna pořadí'!B:D,2,0),0),)</f>
        <v>299</v>
      </c>
      <c r="D7" s="48">
        <f>SUM(
IFERROR(VLOOKUP(B7,'Na podloubí pořadí'!B:D,3,0),0),IFERROR(VLOOKUP(B7,'Honzík pořadí'!B:D,3,0),0),
IFERROR(VLOOKUP(B7,'Ž.dromedár pořadí'!B:D,3,0),0),
IFERROR(VLOOKUP(B7,'Modrý Krocan pořadí'!B:D,3,0),0),
IFERROR(VLOOKUP(B7,'Hero pořadí'!B:D,3,0),0),IFERROR(VLOOKUP(B7,'Havránek pořadí'!B:D,3,0),0),
IFERROR(VLOOKUP(B7,'Miapr pořadí'!B:D,3,0),0),
IFERROR(VLOOKUP(B7,'Řízkárna pořadí'!B:D,3,0),0),)</f>
        <v>125</v>
      </c>
      <c r="E7" s="50">
        <v>6.0</v>
      </c>
      <c r="F7" s="50">
        <v>1.0</v>
      </c>
      <c r="G7" s="50">
        <v>7.0</v>
      </c>
      <c r="H7" s="50">
        <v>2.0</v>
      </c>
      <c r="J7" s="52"/>
      <c r="K7" s="53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>
      <c r="A8" s="45">
        <v>5.0</v>
      </c>
      <c r="B8" s="54" t="s">
        <v>19</v>
      </c>
      <c r="C8" s="47">
        <f>SUM(
IFERROR(VLOOKUP(B8,'Na podloubí pořadí'!B:D,2,0),0),IFERROR(VLOOKUP(B8,'Honzík pořadí'!B:D,2,0),0),
IFERROR(VLOOKUP(B8,'Ž.dromedár pořadí'!B:D,2,0),0),
IFERROR(VLOOKUP(B8,'Modrý Krocan pořadí'!B:D,2,0),0),
IFERROR(VLOOKUP(B8,'Hero pořadí'!B:D,2,0),0),IFERROR(VLOOKUP(B8,'Havránek pořadí'!B:D,2,0),0),
IFERROR(VLOOKUP(B8,'Miapr pořadí'!B:D,2,0),0),
IFERROR(VLOOKUP(B8,'Řízkárna pořadí'!B:D,2,0),0),)</f>
        <v>291</v>
      </c>
      <c r="D8" s="48">
        <f>SUM(
IFERROR(VLOOKUP(B8,'Na podloubí pořadí'!B:D,3,0),0),IFERROR(VLOOKUP(B8,'Honzík pořadí'!B:D,3,0),0),
IFERROR(VLOOKUP(B8,'Ž.dromedár pořadí'!B:D,3,0),0),
IFERROR(VLOOKUP(B8,'Modrý Krocan pořadí'!B:D,3,0),0),
IFERROR(VLOOKUP(B8,'Hero pořadí'!B:D,3,0),0),IFERROR(VLOOKUP(B8,'Havránek pořadí'!B:D,3,0),0),
IFERROR(VLOOKUP(B8,'Miapr pořadí'!B:D,3,0),0),
IFERROR(VLOOKUP(B8,'Řízkárna pořadí'!B:D,3,0),0),)</f>
        <v>58</v>
      </c>
      <c r="E8" s="50">
        <v>21.0</v>
      </c>
      <c r="F8" s="50">
        <v>10.0</v>
      </c>
      <c r="G8" s="50">
        <v>21.0</v>
      </c>
      <c r="H8" s="50">
        <v>13.0</v>
      </c>
      <c r="I8" s="55"/>
      <c r="J8" s="52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>
      <c r="A9" s="45">
        <v>6.0</v>
      </c>
      <c r="B9" s="46" t="s">
        <v>34</v>
      </c>
      <c r="C9" s="47">
        <f>SUM(
IFERROR(VLOOKUP(B9,'Na podloubí pořadí'!B:D,2,0),0),IFERROR(VLOOKUP(B9,'Honzík pořadí'!B:D,2,0),0),
IFERROR(VLOOKUP(B9,'Ž.dromedár pořadí'!B:D,2,0),0),
IFERROR(VLOOKUP(B9,'Modrý Krocan pořadí'!B:D,2,0),0),
IFERROR(VLOOKUP(B9,'Hero pořadí'!B:D,2,0),0),IFERROR(VLOOKUP(B9,'Havránek pořadí'!B:D,2,0),0),
IFERROR(VLOOKUP(B9,'Miapr pořadí'!B:D,2,0),0),
IFERROR(VLOOKUP(B9,'Řízkárna pořadí'!B:D,2,0),0),)</f>
        <v>261</v>
      </c>
      <c r="D9" s="48">
        <f>SUM(
IFERROR(VLOOKUP(B9,'Na podloubí pořadí'!B:D,3,0),0),IFERROR(VLOOKUP(B9,'Honzík pořadí'!B:D,3,0),0),
IFERROR(VLOOKUP(B9,'Ž.dromedár pořadí'!B:D,3,0),0),
IFERROR(VLOOKUP(B9,'Modrý Krocan pořadí'!B:D,3,0),0),
IFERROR(VLOOKUP(B9,'Hero pořadí'!B:D,3,0),0),IFERROR(VLOOKUP(B9,'Havránek pořadí'!B:D,3,0),0),
IFERROR(VLOOKUP(B9,'Miapr pořadí'!B:D,3,0),0),
IFERROR(VLOOKUP(B9,'Řízkárna pořadí'!B:D,3,0),0),)</f>
        <v>45</v>
      </c>
      <c r="E9" s="50">
        <v>16.0</v>
      </c>
      <c r="F9" s="50">
        <v>8.0</v>
      </c>
      <c r="G9" s="50">
        <v>5.0</v>
      </c>
      <c r="H9" s="50">
        <v>6.0</v>
      </c>
      <c r="I9" s="56"/>
      <c r="J9" s="52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>
      <c r="A10" s="45">
        <v>7.0</v>
      </c>
      <c r="B10" s="54" t="s">
        <v>22</v>
      </c>
      <c r="C10" s="47">
        <f>SUM(
IFERROR(VLOOKUP(B10,'Na podloubí pořadí'!B:D,2,0),0),IFERROR(VLOOKUP(B10,'Honzík pořadí'!B:D,2,0),0),
IFERROR(VLOOKUP(B10,'Ž.dromedár pořadí'!B:D,2,0),0),
IFERROR(VLOOKUP(B10,'Modrý Krocan pořadí'!B:D,2,0),0),
IFERROR(VLOOKUP(B10,'Hero pořadí'!B:D,2,0),0),IFERROR(VLOOKUP(B10,'Havránek pořadí'!B:D,2,0),0),
IFERROR(VLOOKUP(B10,'Miapr pořadí'!B:D,2,0),0),
IFERROR(VLOOKUP(B10,'Řízkárna pořadí'!B:D,2,0),0),)</f>
        <v>212</v>
      </c>
      <c r="D10" s="48">
        <f>SUM(
IFERROR(VLOOKUP(B10,'Na podloubí pořadí'!B:D,3,0),0),IFERROR(VLOOKUP(B10,'Honzík pořadí'!B:D,3,0),0),
IFERROR(VLOOKUP(B10,'Ž.dromedár pořadí'!B:D,3,0),0),
IFERROR(VLOOKUP(B10,'Modrý Krocan pořadí'!B:D,3,0),0),
IFERROR(VLOOKUP(B10,'Hero pořadí'!B:D,3,0),0),IFERROR(VLOOKUP(B10,'Havránek pořadí'!B:D,3,0),0),
IFERROR(VLOOKUP(B10,'Miapr pořadí'!B:D,3,0),0),
IFERROR(VLOOKUP(B10,'Řízkárna pořadí'!B:D,3,0),0),)</f>
        <v>49</v>
      </c>
      <c r="E10" s="50">
        <v>13.0</v>
      </c>
      <c r="F10" s="50">
        <v>8.0</v>
      </c>
      <c r="G10" s="50">
        <v>7.0</v>
      </c>
      <c r="H10" s="51">
        <v>34.0</v>
      </c>
      <c r="I10" s="55"/>
      <c r="J10" s="52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>
      <c r="A11" s="45">
        <v>8.0</v>
      </c>
      <c r="B11" s="45" t="s">
        <v>40</v>
      </c>
      <c r="C11" s="47">
        <f>SUM(
IFERROR(VLOOKUP(B11,'Na podloubí pořadí'!B:D,2,0),0),IFERROR(VLOOKUP(B11,'Honzík pořadí'!B:D,2,0),0),
IFERROR(VLOOKUP(B11,'Ž.dromedár pořadí'!B:D,2,0),0),
IFERROR(VLOOKUP(B11,'Modrý Krocan pořadí'!B:D,2,0),0),
IFERROR(VLOOKUP(B11,'Hero pořadí'!B:D,2,0),0),IFERROR(VLOOKUP(B11,'Havránek pořadí'!B:D,2,0),0),
IFERROR(VLOOKUP(B11,'Miapr pořadí'!B:D,2,0),0),
IFERROR(VLOOKUP(B11,'Řízkárna pořadí'!B:D,2,0),0),)</f>
        <v>204</v>
      </c>
      <c r="D11" s="48">
        <f>SUM(
IFERROR(VLOOKUP(B11,'Na podloubí pořadí'!B:D,3,0),0),IFERROR(VLOOKUP(B11,'Honzík pořadí'!B:D,3,0),0),
IFERROR(VLOOKUP(B11,'Ž.dromedár pořadí'!B:D,3,0),0),
IFERROR(VLOOKUP(B11,'Modrý Krocan pořadí'!B:D,3,0),0),
IFERROR(VLOOKUP(B11,'Hero pořadí'!B:D,3,0),0),IFERROR(VLOOKUP(B11,'Havránek pořadí'!B:D,3,0),0),
IFERROR(VLOOKUP(B11,'Miapr pořadí'!B:D,3,0),0),
IFERROR(VLOOKUP(B11,'Řízkárna pořadí'!B:D,3,0),0),)</f>
        <v>80</v>
      </c>
      <c r="E11" s="50">
        <v>5.0</v>
      </c>
      <c r="F11" s="50">
        <v>5.0</v>
      </c>
      <c r="G11" s="50">
        <v>5.0</v>
      </c>
      <c r="H11" s="50">
        <v>4.0</v>
      </c>
      <c r="I11" s="57"/>
      <c r="J11" s="52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>
      <c r="A12" s="45">
        <v>9.0</v>
      </c>
      <c r="B12" s="54" t="s">
        <v>48</v>
      </c>
      <c r="C12" s="47">
        <f>SUM(
IFERROR(VLOOKUP(B12,'Na podloubí pořadí'!B:D,2,0),0),IFERROR(VLOOKUP(B12,'Honzík pořadí'!B:D,2,0),0),
IFERROR(VLOOKUP(B12,'Ž.dromedár pořadí'!B:D,2,0),0),
IFERROR(VLOOKUP(B12,'Modrý Krocan pořadí'!B:D,2,0),0),
IFERROR(VLOOKUP(B12,'Hero pořadí'!B:D,2,0),0),IFERROR(VLOOKUP(B12,'Havránek pořadí'!B:D,2,0),0),
IFERROR(VLOOKUP(B12,'Miapr pořadí'!B:D,2,0),0),
IFERROR(VLOOKUP(B12,'Řízkárna pořadí'!B:D,2,0),0),)</f>
        <v>189</v>
      </c>
      <c r="D12" s="48">
        <f>SUM(
IFERROR(VLOOKUP(B12,'Na podloubí pořadí'!B:D,3,0),0),IFERROR(VLOOKUP(B12,'Honzík pořadí'!B:D,3,0),0),
IFERROR(VLOOKUP(B12,'Ž.dromedár pořadí'!B:D,3,0),0),
IFERROR(VLOOKUP(B12,'Modrý Krocan pořadí'!B:D,3,0),0),
IFERROR(VLOOKUP(B12,'Hero pořadí'!B:D,3,0),0),IFERROR(VLOOKUP(B12,'Havránek pořadí'!B:D,3,0),0),
IFERROR(VLOOKUP(B12,'Miapr pořadí'!B:D,3,0),0),
IFERROR(VLOOKUP(B12,'Řízkárna pořadí'!B:D,3,0),0),)</f>
        <v>73</v>
      </c>
      <c r="E12" s="50">
        <v>4.0</v>
      </c>
      <c r="F12" s="50">
        <v>3.0</v>
      </c>
      <c r="G12" s="50">
        <v>1.0</v>
      </c>
      <c r="H12" s="50">
        <v>3.0</v>
      </c>
      <c r="I12" s="58"/>
      <c r="J12" s="52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>
      <c r="A13" s="45">
        <v>10.0</v>
      </c>
      <c r="B13" s="59" t="s">
        <v>51</v>
      </c>
      <c r="C13" s="47">
        <f>SUM(
IFERROR(VLOOKUP(B13,'Na podloubí pořadí'!B:D,2,0),0),IFERROR(VLOOKUP(B13,'Honzík pořadí'!B:D,2,0),0),
IFERROR(VLOOKUP(B13,'Ž.dromedár pořadí'!B:D,2,0),0),
IFERROR(VLOOKUP(B13,'Modrý Krocan pořadí'!B:D,2,0),0),
IFERROR(VLOOKUP(B13,'Hero pořadí'!B:D,2,0),0),IFERROR(VLOOKUP(B13,'Havránek pořadí'!B:D,2,0),0),
IFERROR(VLOOKUP(B13,'Miapr pořadí'!B:D,2,0),0),
IFERROR(VLOOKUP(B13,'Řízkárna pořadí'!B:D,2,0),0),)</f>
        <v>170</v>
      </c>
      <c r="D13" s="48">
        <f>SUM(
IFERROR(VLOOKUP(B13,'Na podloubí pořadí'!B:D,3,0),0),IFERROR(VLOOKUP(B13,'Honzík pořadí'!B:D,3,0),0),
IFERROR(VLOOKUP(B13,'Ž.dromedár pořadí'!B:D,3,0),0),
IFERROR(VLOOKUP(B13,'Modrý Krocan pořadí'!B:D,3,0),0),
IFERROR(VLOOKUP(B13,'Hero pořadí'!B:D,3,0),0),IFERROR(VLOOKUP(B13,'Havránek pořadí'!B:D,3,0),0),
IFERROR(VLOOKUP(B13,'Miapr pořadí'!B:D,3,0),0),
IFERROR(VLOOKUP(B13,'Řízkárna pořadí'!B:D,3,0),0),)</f>
        <v>28</v>
      </c>
      <c r="E13" s="50">
        <v>6.0</v>
      </c>
      <c r="F13" s="50">
        <v>4.0</v>
      </c>
      <c r="G13" s="50">
        <v>1.0</v>
      </c>
      <c r="H13" s="50">
        <v>4.0</v>
      </c>
      <c r="I13" s="57"/>
      <c r="J13" s="52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>
      <c r="A14" s="45">
        <v>11.0</v>
      </c>
      <c r="B14" s="54" t="s">
        <v>23</v>
      </c>
      <c r="C14" s="47">
        <f>SUM(
IFERROR(VLOOKUP(B14,'Na podloubí pořadí'!B:D,2,0),0),IFERROR(VLOOKUP(B14,'Honzík pořadí'!B:D,2,0),0),
IFERROR(VLOOKUP(B14,'Ž.dromedár pořadí'!B:D,2,0),0),
IFERROR(VLOOKUP(B14,'Modrý Krocan pořadí'!B:D,2,0),0),
IFERROR(VLOOKUP(B14,'Hero pořadí'!B:D,2,0),0),IFERROR(VLOOKUP(B14,'Havránek pořadí'!B:D,2,0),0),
IFERROR(VLOOKUP(B14,'Miapr pořadí'!B:D,2,0),0),
IFERROR(VLOOKUP(B14,'Řízkárna pořadí'!B:D,2,0),0),)</f>
        <v>169</v>
      </c>
      <c r="D14" s="48">
        <f>SUM(
IFERROR(VLOOKUP(B14,'Na podloubí pořadí'!B:D,3,0),0),IFERROR(VLOOKUP(B14,'Honzík pořadí'!B:D,3,0),0),
IFERROR(VLOOKUP(B14,'Ž.dromedár pořadí'!B:D,3,0),0),
IFERROR(VLOOKUP(B14,'Modrý Krocan pořadí'!B:D,3,0),0),
IFERROR(VLOOKUP(B14,'Hero pořadí'!B:D,3,0),0),IFERROR(VLOOKUP(B14,'Havránek pořadí'!B:D,3,0),0),
IFERROR(VLOOKUP(B14,'Miapr pořadí'!B:D,3,0),0),
IFERROR(VLOOKUP(B14,'Řízkárna pořadí'!B:D,3,0),0),)</f>
        <v>39</v>
      </c>
      <c r="E14" s="50">
        <v>13.0</v>
      </c>
      <c r="F14" s="50">
        <v>5.0</v>
      </c>
      <c r="G14" s="50">
        <v>14.0</v>
      </c>
      <c r="H14" s="50">
        <v>13.0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>
      <c r="A15" s="45">
        <v>12.0</v>
      </c>
      <c r="B15" s="60" t="s">
        <v>56</v>
      </c>
      <c r="C15" s="47">
        <f>SUM(
IFERROR(VLOOKUP(B15,'Na podloubí pořadí'!B:D,2,0),0),IFERROR(VLOOKUP(B15,'Honzík pořadí'!B:D,2,0),0),
IFERROR(VLOOKUP(B15,'Ž.dromedár pořadí'!B:D,2,0),0),
IFERROR(VLOOKUP(B15,'Modrý Krocan pořadí'!B:D,2,0),0),
IFERROR(VLOOKUP(B15,'Hero pořadí'!B:D,2,0),0),IFERROR(VLOOKUP(B15,'Havránek pořadí'!B:D,2,0),0),
IFERROR(VLOOKUP(B15,'Miapr pořadí'!B:D,2,0),0),
IFERROR(VLOOKUP(B15,'Řízkárna pořadí'!B:D,2,0),0),)</f>
        <v>165</v>
      </c>
      <c r="D15" s="48">
        <f>SUM(
IFERROR(VLOOKUP(B15,'Na podloubí pořadí'!B:D,3,0),0),IFERROR(VLOOKUP(B15,'Honzík pořadí'!B:D,3,0),0),
IFERROR(VLOOKUP(B15,'Ž.dromedár pořadí'!B:D,3,0),0),
IFERROR(VLOOKUP(B15,'Modrý Krocan pořadí'!B:D,3,0),0),
IFERROR(VLOOKUP(B15,'Hero pořadí'!B:D,3,0),0),IFERROR(VLOOKUP(B15,'Havránek pořadí'!B:D,3,0),0),
IFERROR(VLOOKUP(B15,'Miapr pořadí'!B:D,3,0),0),
IFERROR(VLOOKUP(B15,'Řízkárna pořadí'!B:D,3,0),0),)</f>
        <v>32</v>
      </c>
      <c r="E15" s="50">
        <v>17.0</v>
      </c>
      <c r="F15" s="50">
        <v>6.0</v>
      </c>
      <c r="G15" s="50">
        <v>3.0</v>
      </c>
      <c r="H15" s="50">
        <v>5.0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>
      <c r="A16" s="45">
        <v>13.0</v>
      </c>
      <c r="B16" s="45" t="s">
        <v>53</v>
      </c>
      <c r="C16" s="47">
        <f>SUM(
IFERROR(VLOOKUP(B16,'Na podloubí pořadí'!B:D,2,0),0),IFERROR(VLOOKUP(B16,'Honzík pořadí'!B:D,2,0),0),
IFERROR(VLOOKUP(B16,'Ž.dromedár pořadí'!B:D,2,0),0),
IFERROR(VLOOKUP(B16,'Modrý Krocan pořadí'!B:D,2,0),0),
IFERROR(VLOOKUP(B16,'Hero pořadí'!B:D,2,0),0),IFERROR(VLOOKUP(B16,'Havránek pořadí'!B:D,2,0),0),
IFERROR(VLOOKUP(B16,'Miapr pořadí'!B:D,2,0),0),
IFERROR(VLOOKUP(B16,'Řízkárna pořadí'!B:D,2,0),0),)</f>
        <v>164</v>
      </c>
      <c r="D16" s="48">
        <f>SUM(
IFERROR(VLOOKUP(B16,'Na podloubí pořadí'!B:D,3,0),0),IFERROR(VLOOKUP(B16,'Honzík pořadí'!B:D,3,0),0),
IFERROR(VLOOKUP(B16,'Ž.dromedár pořadí'!B:D,3,0),0),
IFERROR(VLOOKUP(B16,'Modrý Krocan pořadí'!B:D,3,0),0),
IFERROR(VLOOKUP(B16,'Hero pořadí'!B:D,3,0),0),IFERROR(VLOOKUP(B16,'Havránek pořadí'!B:D,3,0),0),
IFERROR(VLOOKUP(B16,'Miapr pořadí'!B:D,3,0),0),
IFERROR(VLOOKUP(B16,'Řízkárna pořadí'!B:D,3,0),0),)</f>
        <v>36</v>
      </c>
      <c r="E16" s="50">
        <v>3.0</v>
      </c>
      <c r="F16" s="50">
        <v>4.0</v>
      </c>
      <c r="G16" s="50">
        <v>1.0</v>
      </c>
      <c r="H16" s="50">
        <v>2.0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>
      <c r="A17" s="45">
        <v>14.0</v>
      </c>
      <c r="B17" s="45" t="s">
        <v>28</v>
      </c>
      <c r="C17" s="47">
        <f>SUM(
IFERROR(VLOOKUP(B17,'Na podloubí pořadí'!B:D,2,0),0),IFERROR(VLOOKUP(B17,'Honzík pořadí'!B:D,2,0),0),
IFERROR(VLOOKUP(B17,'Ž.dromedár pořadí'!B:D,2,0),0),
IFERROR(VLOOKUP(B17,'Modrý Krocan pořadí'!B:D,2,0),0),
IFERROR(VLOOKUP(B17,'Hero pořadí'!B:D,2,0),0),IFERROR(VLOOKUP(B17,'Havránek pořadí'!B:D,2,0),0),
IFERROR(VLOOKUP(B17,'Miapr pořadí'!B:D,2,0),0),
IFERROR(VLOOKUP(B17,'Řízkárna pořadí'!B:D,2,0),0),)</f>
        <v>159</v>
      </c>
      <c r="D17" s="48">
        <f>SUM(
IFERROR(VLOOKUP(B17,'Na podloubí pořadí'!B:D,3,0),0),IFERROR(VLOOKUP(B17,'Honzík pořadí'!B:D,3,0),0),
IFERROR(VLOOKUP(B17,'Ž.dromedár pořadí'!B:D,3,0),0),
IFERROR(VLOOKUP(B17,'Modrý Krocan pořadí'!B:D,3,0),0),
IFERROR(VLOOKUP(B17,'Hero pořadí'!B:D,3,0),0),IFERROR(VLOOKUP(B17,'Havránek pořadí'!B:D,3,0),0),
IFERROR(VLOOKUP(B17,'Miapr pořadí'!B:D,3,0),0),
IFERROR(VLOOKUP(B17,'Řízkárna pořadí'!B:D,3,0),0),)</f>
        <v>50</v>
      </c>
      <c r="E17" s="50">
        <v>3.0</v>
      </c>
      <c r="F17" s="50">
        <v>3.0</v>
      </c>
      <c r="G17" s="50">
        <v>7.0</v>
      </c>
      <c r="H17" s="50">
        <v>4.0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>
      <c r="A18" s="45">
        <v>15.0</v>
      </c>
      <c r="B18" s="54" t="s">
        <v>14</v>
      </c>
      <c r="C18" s="47">
        <f>SUM(
IFERROR(VLOOKUP(B18,'Na podloubí pořadí'!B:D,2,0),0),IFERROR(VLOOKUP(B18,'Honzík pořadí'!B:D,2,0),0),
IFERROR(VLOOKUP(B18,'Ž.dromedár pořadí'!B:D,2,0),0),
IFERROR(VLOOKUP(B18,'Modrý Krocan pořadí'!B:D,2,0),0),
IFERROR(VLOOKUP(B18,'Hero pořadí'!B:D,2,0),0),IFERROR(VLOOKUP(B18,'Havránek pořadí'!B:D,2,0),0),
IFERROR(VLOOKUP(B18,'Miapr pořadí'!B:D,2,0),0),
IFERROR(VLOOKUP(B18,'Řízkárna pořadí'!B:D,2,0),0),)</f>
        <v>157</v>
      </c>
      <c r="D18" s="48">
        <f>SUM(
IFERROR(VLOOKUP(B18,'Na podloubí pořadí'!B:D,3,0),0),IFERROR(VLOOKUP(B18,'Honzík pořadí'!B:D,3,0),0),
IFERROR(VLOOKUP(B18,'Ž.dromedár pořadí'!B:D,3,0),0),
IFERROR(VLOOKUP(B18,'Modrý Krocan pořadí'!B:D,3,0),0),
IFERROR(VLOOKUP(B18,'Hero pořadí'!B:D,3,0),0),IFERROR(VLOOKUP(B18,'Havránek pořadí'!B:D,3,0),0),
IFERROR(VLOOKUP(B18,'Miapr pořadí'!B:D,3,0),0),
IFERROR(VLOOKUP(B18,'Řízkárna pořadí'!B:D,3,0),0),)</f>
        <v>30</v>
      </c>
      <c r="E18" s="50">
        <v>9.0</v>
      </c>
      <c r="F18" s="50">
        <v>6.0</v>
      </c>
      <c r="G18" s="50">
        <v>3.0</v>
      </c>
      <c r="H18" s="50">
        <v>14.0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>
      <c r="A19" s="45">
        <v>16.0</v>
      </c>
      <c r="B19" s="45" t="s">
        <v>6</v>
      </c>
      <c r="C19" s="47">
        <f>SUM(
IFERROR(VLOOKUP(B19,'Na podloubí pořadí'!B:D,2,0),0),IFERROR(VLOOKUP(B19,'Honzík pořadí'!B:D,2,0),0),
IFERROR(VLOOKUP(B19,'Ž.dromedár pořadí'!B:D,2,0),0),
IFERROR(VLOOKUP(B19,'Modrý Krocan pořadí'!B:D,2,0),0),
IFERROR(VLOOKUP(B19,'Hero pořadí'!B:D,2,0),0),IFERROR(VLOOKUP(B19,'Havránek pořadí'!B:D,2,0),0),
IFERROR(VLOOKUP(B19,'Miapr pořadí'!B:D,2,0),0),
IFERROR(VLOOKUP(B19,'Řízkárna pořadí'!B:D,2,0),0),)</f>
        <v>155</v>
      </c>
      <c r="D19" s="48">
        <f>SUM(
IFERROR(VLOOKUP(B19,'Na podloubí pořadí'!B:D,3,0),0),IFERROR(VLOOKUP(B19,'Honzík pořadí'!B:D,3,0),0),
IFERROR(VLOOKUP(B19,'Ž.dromedár pořadí'!B:D,3,0),0),
IFERROR(VLOOKUP(B19,'Modrý Krocan pořadí'!B:D,3,0),0),
IFERROR(VLOOKUP(B19,'Hero pořadí'!B:D,3,0),0),IFERROR(VLOOKUP(B19,'Havránek pořadí'!B:D,3,0),0),
IFERROR(VLOOKUP(B19,'Miapr pořadí'!B:D,3,0),0),
IFERROR(VLOOKUP(B19,'Řízkárna pořadí'!B:D,3,0),0),)</f>
        <v>24</v>
      </c>
      <c r="E19" s="50">
        <v>15.0</v>
      </c>
      <c r="F19" s="50">
        <v>15.0</v>
      </c>
      <c r="G19" s="50">
        <v>2.0</v>
      </c>
      <c r="H19" s="50">
        <v>5.0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>
      <c r="A20" s="45">
        <v>17.0</v>
      </c>
      <c r="B20" s="46" t="s">
        <v>55</v>
      </c>
      <c r="C20" s="47">
        <f>SUM(
IFERROR(VLOOKUP(B20,'Na podloubí pořadí'!B:D,2,0),0),IFERROR(VLOOKUP(B20,'Honzík pořadí'!B:D,2,0),0),
IFERROR(VLOOKUP(B20,'Ž.dromedár pořadí'!B:D,2,0),0),
IFERROR(VLOOKUP(B20,'Modrý Krocan pořadí'!B:D,2,0),0),
IFERROR(VLOOKUP(B20,'Hero pořadí'!B:D,2,0),0),IFERROR(VLOOKUP(B20,'Havránek pořadí'!B:D,2,0),0),
IFERROR(VLOOKUP(B20,'Miapr pořadí'!B:D,2,0),0),
IFERROR(VLOOKUP(B20,'Řízkárna pořadí'!B:D,2,0),0),)</f>
        <v>144</v>
      </c>
      <c r="D20" s="48">
        <f>SUM(
IFERROR(VLOOKUP(B20,'Na podloubí pořadí'!B:D,3,0),0),IFERROR(VLOOKUP(B20,'Honzík pořadí'!B:D,3,0),0),
IFERROR(VLOOKUP(B20,'Ž.dromedár pořadí'!B:D,3,0),0),
IFERROR(VLOOKUP(B20,'Modrý Krocan pořadí'!B:D,3,0),0),
IFERROR(VLOOKUP(B20,'Hero pořadí'!B:D,3,0),0),IFERROR(VLOOKUP(B20,'Havránek pořadí'!B:D,3,0),0),
IFERROR(VLOOKUP(B20,'Miapr pořadí'!B:D,3,0),0),
IFERROR(VLOOKUP(B20,'Řízkárna pořadí'!B:D,3,0),0),)</f>
        <v>26</v>
      </c>
      <c r="E20" s="50">
        <v>9.0</v>
      </c>
      <c r="F20" s="50">
        <v>7.0</v>
      </c>
      <c r="G20" s="50">
        <v>4.0</v>
      </c>
      <c r="H20" s="50">
        <v>4.0</v>
      </c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>
      <c r="A21" s="45">
        <v>18.0</v>
      </c>
      <c r="B21" s="45" t="s">
        <v>11</v>
      </c>
      <c r="C21" s="47">
        <f>SUM(
IFERROR(VLOOKUP(B21,'Na podloubí pořadí'!B:D,2,0),0),IFERROR(VLOOKUP(B21,'Honzík pořadí'!B:D,2,0),0),
IFERROR(VLOOKUP(B21,'Ž.dromedár pořadí'!B:D,2,0),0),
IFERROR(VLOOKUP(B21,'Modrý Krocan pořadí'!B:D,2,0),0),
IFERROR(VLOOKUP(B21,'Hero pořadí'!B:D,2,0),0),IFERROR(VLOOKUP(B21,'Havránek pořadí'!B:D,2,0),0),
IFERROR(VLOOKUP(B21,'Miapr pořadí'!B:D,2,0),0),
IFERROR(VLOOKUP(B21,'Řízkárna pořadí'!B:D,2,0),0),)</f>
        <v>143</v>
      </c>
      <c r="D21" s="48">
        <f>SUM(
IFERROR(VLOOKUP(B21,'Na podloubí pořadí'!B:D,3,0),0),IFERROR(VLOOKUP(B21,'Honzík pořadí'!B:D,3,0),0),
IFERROR(VLOOKUP(B21,'Ž.dromedár pořadí'!B:D,3,0),0),
IFERROR(VLOOKUP(B21,'Modrý Krocan pořadí'!B:D,3,0),0),
IFERROR(VLOOKUP(B21,'Hero pořadí'!B:D,3,0),0),IFERROR(VLOOKUP(B21,'Havránek pořadí'!B:D,3,0),0),
IFERROR(VLOOKUP(B21,'Miapr pořadí'!B:D,3,0),0),
IFERROR(VLOOKUP(B21,'Řízkárna pořadí'!B:D,3,0),0),)</f>
        <v>33</v>
      </c>
      <c r="E21" s="50">
        <v>9.0</v>
      </c>
      <c r="F21" s="50">
        <v>1.0</v>
      </c>
      <c r="G21" s="50">
        <v>4.0</v>
      </c>
      <c r="H21" s="49">
        <v>24.0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>
      <c r="A22" s="45">
        <v>19.0</v>
      </c>
      <c r="B22" s="45" t="s">
        <v>64</v>
      </c>
      <c r="C22" s="47">
        <f>SUM(
IFERROR(VLOOKUP(B22,'Na podloubí pořadí'!B:D,2,0),0),IFERROR(VLOOKUP(B22,'Honzík pořadí'!B:D,2,0),0),
IFERROR(VLOOKUP(B22,'Ž.dromedár pořadí'!B:D,2,0),0),
IFERROR(VLOOKUP(B22,'Modrý Krocan pořadí'!B:D,2,0),0),
IFERROR(VLOOKUP(B22,'Hero pořadí'!B:D,2,0),0),IFERROR(VLOOKUP(B22,'Havránek pořadí'!B:D,2,0),0),
IFERROR(VLOOKUP(B22,'Miapr pořadí'!B:D,2,0),0),
IFERROR(VLOOKUP(B22,'Řízkárna pořadí'!B:D,2,0),0),)</f>
        <v>132</v>
      </c>
      <c r="D22" s="48">
        <f>SUM(
IFERROR(VLOOKUP(B22,'Na podloubí pořadí'!B:D,3,0),0),IFERROR(VLOOKUP(B22,'Honzík pořadí'!B:D,3,0),0),
IFERROR(VLOOKUP(B22,'Ž.dromedár pořadí'!B:D,3,0),0),
IFERROR(VLOOKUP(B22,'Modrý Krocan pořadí'!B:D,3,0),0),
IFERROR(VLOOKUP(B22,'Hero pořadí'!B:D,3,0),0),IFERROR(VLOOKUP(B22,'Havránek pořadí'!B:D,3,0),0),
IFERROR(VLOOKUP(B22,'Miapr pořadí'!B:D,3,0),0),
IFERROR(VLOOKUP(B22,'Řízkárna pořadí'!B:D,3,0),0),)</f>
        <v>34</v>
      </c>
      <c r="E22" s="50">
        <v>5.0</v>
      </c>
      <c r="F22" s="50">
        <v>1.0</v>
      </c>
      <c r="G22" s="50">
        <v>1.0</v>
      </c>
      <c r="H22" s="50">
        <v>4.0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>
      <c r="A23" s="45">
        <v>20.0</v>
      </c>
      <c r="B23" s="46" t="s">
        <v>66</v>
      </c>
      <c r="C23" s="47">
        <f>SUM(
IFERROR(VLOOKUP(B23,'Na podloubí pořadí'!B:D,2,0),0),IFERROR(VLOOKUP(B23,'Honzík pořadí'!B:D,2,0),0),
IFERROR(VLOOKUP(B23,'Ž.dromedár pořadí'!B:D,2,0),0),
IFERROR(VLOOKUP(B23,'Modrý Krocan pořadí'!B:D,2,0),0),
IFERROR(VLOOKUP(B23,'Hero pořadí'!B:D,2,0),0),IFERROR(VLOOKUP(B23,'Havránek pořadí'!B:D,2,0),0),
IFERROR(VLOOKUP(B23,'Miapr pořadí'!B:D,2,0),0),
IFERROR(VLOOKUP(B23,'Řízkárna pořadí'!B:D,2,0),0),)</f>
        <v>132</v>
      </c>
      <c r="D23" s="48">
        <f>SUM(
IFERROR(VLOOKUP(B23,'Na podloubí pořadí'!B:D,3,0),0),IFERROR(VLOOKUP(B23,'Honzík pořadí'!B:D,3,0),0),
IFERROR(VLOOKUP(B23,'Ž.dromedár pořadí'!B:D,3,0),0),
IFERROR(VLOOKUP(B23,'Modrý Krocan pořadí'!B:D,3,0),0),
IFERROR(VLOOKUP(B23,'Hero pořadí'!B:D,3,0),0),IFERROR(VLOOKUP(B23,'Havránek pořadí'!B:D,3,0),0),
IFERROR(VLOOKUP(B23,'Miapr pořadí'!B:D,3,0),0),
IFERROR(VLOOKUP(B23,'Řízkárna pořadí'!B:D,3,0),0),)</f>
        <v>25</v>
      </c>
      <c r="E23" s="50">
        <v>4.0</v>
      </c>
      <c r="F23" s="50">
        <v>4.0</v>
      </c>
      <c r="G23" s="50">
        <v>2.0</v>
      </c>
      <c r="H23" s="50">
        <v>9.0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>
      <c r="A24" s="45">
        <v>21.0</v>
      </c>
      <c r="B24" s="45" t="s">
        <v>62</v>
      </c>
      <c r="C24" s="47">
        <f>SUM(
IFERROR(VLOOKUP(B24,'Na podloubí pořadí'!B:D,2,0),0),IFERROR(VLOOKUP(B24,'Honzík pořadí'!B:D,2,0),0),
IFERROR(VLOOKUP(B24,'Ž.dromedár pořadí'!B:D,2,0),0),
IFERROR(VLOOKUP(B24,'Modrý Krocan pořadí'!B:D,2,0),0),
IFERROR(VLOOKUP(B24,'Hero pořadí'!B:D,2,0),0),IFERROR(VLOOKUP(B24,'Havránek pořadí'!B:D,2,0),0),
IFERROR(VLOOKUP(B24,'Miapr pořadí'!B:D,2,0),0),
IFERROR(VLOOKUP(B24,'Řízkárna pořadí'!B:D,2,0),0),)</f>
        <v>124</v>
      </c>
      <c r="D24" s="48">
        <f>SUM(
IFERROR(VLOOKUP(B24,'Na podloubí pořadí'!B:D,3,0),0),IFERROR(VLOOKUP(B24,'Honzík pořadí'!B:D,3,0),0),
IFERROR(VLOOKUP(B24,'Ž.dromedár pořadí'!B:D,3,0),0),
IFERROR(VLOOKUP(B24,'Modrý Krocan pořadí'!B:D,3,0),0),
IFERROR(VLOOKUP(B24,'Hero pořadí'!B:D,3,0),0),IFERROR(VLOOKUP(B24,'Havránek pořadí'!B:D,3,0),0),
IFERROR(VLOOKUP(B24,'Miapr pořadí'!B:D,3,0),0),
IFERROR(VLOOKUP(B24,'Řízkárna pořadí'!B:D,3,0),0),)</f>
        <v>22</v>
      </c>
      <c r="E24" s="50">
        <v>9.0</v>
      </c>
      <c r="F24" s="50">
        <v>4.0</v>
      </c>
      <c r="G24" s="50">
        <v>3.0</v>
      </c>
      <c r="H24" s="50">
        <v>4.0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</row>
    <row r="25">
      <c r="A25" s="45">
        <v>22.0</v>
      </c>
      <c r="B25" s="54" t="s">
        <v>17</v>
      </c>
      <c r="C25" s="47">
        <f>SUM(
IFERROR(VLOOKUP(B25,'Na podloubí pořadí'!B:D,2,0),0),IFERROR(VLOOKUP(B25,'Honzík pořadí'!B:D,2,0),0),
IFERROR(VLOOKUP(B25,'Ž.dromedár pořadí'!B:D,2,0),0),
IFERROR(VLOOKUP(B25,'Modrý Krocan pořadí'!B:D,2,0),0),
IFERROR(VLOOKUP(B25,'Hero pořadí'!B:D,2,0),0),IFERROR(VLOOKUP(B25,'Havránek pořadí'!B:D,2,0),0),
IFERROR(VLOOKUP(B25,'Miapr pořadí'!B:D,2,0),0),
IFERROR(VLOOKUP(B25,'Řízkárna pořadí'!B:D,2,0),0),)</f>
        <v>117</v>
      </c>
      <c r="D25" s="48">
        <f>SUM(
IFERROR(VLOOKUP(B25,'Na podloubí pořadí'!B:D,3,0),0),IFERROR(VLOOKUP(B25,'Honzík pořadí'!B:D,3,0),0),
IFERROR(VLOOKUP(B25,'Ž.dromedár pořadí'!B:D,3,0),0),
IFERROR(VLOOKUP(B25,'Modrý Krocan pořadí'!B:D,3,0),0),
IFERROR(VLOOKUP(B25,'Hero pořadí'!B:D,3,0),0),IFERROR(VLOOKUP(B25,'Havránek pořadí'!B:D,3,0),0),
IFERROR(VLOOKUP(B25,'Miapr pořadí'!B:D,3,0),0),
IFERROR(VLOOKUP(B25,'Řízkárna pořadí'!B:D,3,0),0),)</f>
        <v>32</v>
      </c>
      <c r="E25" s="50">
        <v>2.0</v>
      </c>
      <c r="F25" s="50"/>
      <c r="G25" s="50"/>
      <c r="H25" s="50">
        <v>1.0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>
      <c r="A26" s="45">
        <v>23.0</v>
      </c>
      <c r="B26" s="45" t="s">
        <v>36</v>
      </c>
      <c r="C26" s="47">
        <f>SUM(
IFERROR(VLOOKUP(B26,'Na podloubí pořadí'!B:D,2,0),0),IFERROR(VLOOKUP(B26,'Honzík pořadí'!B:D,2,0),0),
IFERROR(VLOOKUP(B26,'Ž.dromedár pořadí'!B:D,2,0),0),
IFERROR(VLOOKUP(B26,'Modrý Krocan pořadí'!B:D,2,0),0),
IFERROR(VLOOKUP(B26,'Hero pořadí'!B:D,2,0),0),IFERROR(VLOOKUP(B26,'Havránek pořadí'!B:D,2,0),0),
IFERROR(VLOOKUP(B26,'Miapr pořadí'!B:D,2,0),0),
IFERROR(VLOOKUP(B26,'Řízkárna pořadí'!B:D,2,0),0),)</f>
        <v>113</v>
      </c>
      <c r="D26" s="48">
        <f>SUM(
IFERROR(VLOOKUP(B26,'Na podloubí pořadí'!B:D,3,0),0),IFERROR(VLOOKUP(B26,'Honzík pořadí'!B:D,3,0),0),
IFERROR(VLOOKUP(B26,'Ž.dromedár pořadí'!B:D,3,0),0),
IFERROR(VLOOKUP(B26,'Modrý Krocan pořadí'!B:D,3,0),0),
IFERROR(VLOOKUP(B26,'Hero pořadí'!B:D,3,0),0),IFERROR(VLOOKUP(B26,'Havránek pořadí'!B:D,3,0),0),
IFERROR(VLOOKUP(B26,'Miapr pořadí'!B:D,3,0),0),
IFERROR(VLOOKUP(B26,'Řízkárna pořadí'!B:D,3,0),0),)</f>
        <v>31</v>
      </c>
      <c r="E26" s="50">
        <v>7.0</v>
      </c>
      <c r="F26" s="50">
        <v>7.0</v>
      </c>
      <c r="G26" s="50">
        <v>3.0</v>
      </c>
      <c r="H26" s="50">
        <v>4.0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>
      <c r="A27" s="45">
        <v>24.0</v>
      </c>
      <c r="B27" s="45" t="s">
        <v>42</v>
      </c>
      <c r="C27" s="47">
        <f>SUM(
IFERROR(VLOOKUP(B27,'Na podloubí pořadí'!B:D,2,0),0),IFERROR(VLOOKUP(B27,'Honzík pořadí'!B:D,2,0),0),
IFERROR(VLOOKUP(B27,'Ž.dromedár pořadí'!B:D,2,0),0),
IFERROR(VLOOKUP(B27,'Modrý Krocan pořadí'!B:D,2,0),0),
IFERROR(VLOOKUP(B27,'Hero pořadí'!B:D,2,0),0),IFERROR(VLOOKUP(B27,'Havránek pořadí'!B:D,2,0),0),
IFERROR(VLOOKUP(B27,'Miapr pořadí'!B:D,2,0),0),
IFERROR(VLOOKUP(B27,'Řízkárna pořadí'!B:D,2,0),0),)</f>
        <v>112</v>
      </c>
      <c r="D27" s="48">
        <f>SUM(
IFERROR(VLOOKUP(B27,'Na podloubí pořadí'!B:D,3,0),0),IFERROR(VLOOKUP(B27,'Honzík pořadí'!B:D,3,0),0),
IFERROR(VLOOKUP(B27,'Ž.dromedár pořadí'!B:D,3,0),0),
IFERROR(VLOOKUP(B27,'Modrý Krocan pořadí'!B:D,3,0),0),
IFERROR(VLOOKUP(B27,'Hero pořadí'!B:D,3,0),0),IFERROR(VLOOKUP(B27,'Havránek pořadí'!B:D,3,0),0),
IFERROR(VLOOKUP(B27,'Miapr pořadí'!B:D,3,0),0),
IFERROR(VLOOKUP(B27,'Řízkárna pořadí'!B:D,3,0),0),)</f>
        <v>49</v>
      </c>
      <c r="E27" s="50">
        <v>3.0</v>
      </c>
      <c r="F27" s="50">
        <v>1.0</v>
      </c>
      <c r="G27" s="61"/>
      <c r="H27" s="50">
        <v>4.0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>
      <c r="A28" s="45">
        <v>25.0</v>
      </c>
      <c r="B28" s="46" t="s">
        <v>65</v>
      </c>
      <c r="C28" s="47">
        <f>SUM(
IFERROR(VLOOKUP(B28,'Na podloubí pořadí'!B:D,2,0),0),IFERROR(VLOOKUP(B28,'Honzík pořadí'!B:D,2,0),0),
IFERROR(VLOOKUP(B28,'Ž.dromedár pořadí'!B:D,2,0),0),
IFERROR(VLOOKUP(B28,'Modrý Krocan pořadí'!B:D,2,0),0),
IFERROR(VLOOKUP(B28,'Hero pořadí'!B:D,2,0),0),IFERROR(VLOOKUP(B28,'Havránek pořadí'!B:D,2,0),0),
IFERROR(VLOOKUP(B28,'Miapr pořadí'!B:D,2,0),0),
IFERROR(VLOOKUP(B28,'Řízkárna pořadí'!B:D,2,0),0),)</f>
        <v>111</v>
      </c>
      <c r="D28" s="48">
        <f>SUM(
IFERROR(VLOOKUP(B28,'Na podloubí pořadí'!B:D,3,0),0),IFERROR(VLOOKUP(B28,'Honzík pořadí'!B:D,3,0),0),
IFERROR(VLOOKUP(B28,'Ž.dromedár pořadí'!B:D,3,0),0),
IFERROR(VLOOKUP(B28,'Modrý Krocan pořadí'!B:D,3,0),0),
IFERROR(VLOOKUP(B28,'Hero pořadí'!B:D,3,0),0),IFERROR(VLOOKUP(B28,'Havránek pořadí'!B:D,3,0),0),
IFERROR(VLOOKUP(B28,'Miapr pořadí'!B:D,3,0),0),
IFERROR(VLOOKUP(B28,'Řízkárna pořadí'!B:D,3,0),0),)</f>
        <v>21</v>
      </c>
      <c r="E28" s="50">
        <v>6.0</v>
      </c>
      <c r="F28" s="50">
        <v>2.0</v>
      </c>
      <c r="G28" s="61"/>
      <c r="H28" s="50">
        <v>2.0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>
      <c r="A29" s="45">
        <v>26.0</v>
      </c>
      <c r="B29" s="54" t="s">
        <v>63</v>
      </c>
      <c r="C29" s="47">
        <f>SUM(
IFERROR(VLOOKUP(B29,'Na podloubí pořadí'!B:D,2,0),0),IFERROR(VLOOKUP(B29,'Honzík pořadí'!B:D,2,0),0),
IFERROR(VLOOKUP(B29,'Ž.dromedár pořadí'!B:D,2,0),0),
IFERROR(VLOOKUP(B29,'Modrý Krocan pořadí'!B:D,2,0),0),
IFERROR(VLOOKUP(B29,'Hero pořadí'!B:D,2,0),0),IFERROR(VLOOKUP(B29,'Havránek pořadí'!B:D,2,0),0),
IFERROR(VLOOKUP(B29,'Miapr pořadí'!B:D,2,0),0),
IFERROR(VLOOKUP(B29,'Řízkárna pořadí'!B:D,2,0),0),)</f>
        <v>107</v>
      </c>
      <c r="D29" s="48">
        <f>SUM(
IFERROR(VLOOKUP(B29,'Na podloubí pořadí'!B:D,3,0),0),IFERROR(VLOOKUP(B29,'Honzík pořadí'!B:D,3,0),0),
IFERROR(VLOOKUP(B29,'Ž.dromedár pořadí'!B:D,3,0),0),
IFERROR(VLOOKUP(B29,'Modrý Krocan pořadí'!B:D,3,0),0),
IFERROR(VLOOKUP(B29,'Hero pořadí'!B:D,3,0),0),IFERROR(VLOOKUP(B29,'Havránek pořadí'!B:D,3,0),0),
IFERROR(VLOOKUP(B29,'Miapr pořadí'!B:D,3,0),0),
IFERROR(VLOOKUP(B29,'Řízkárna pořadí'!B:D,3,0),0),)</f>
        <v>35</v>
      </c>
      <c r="E29" s="50">
        <v>4.0</v>
      </c>
      <c r="F29" s="50">
        <v>1.0</v>
      </c>
      <c r="G29" s="61"/>
      <c r="H29" s="50">
        <v>4.0</v>
      </c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>
      <c r="A30" s="45">
        <v>27.0</v>
      </c>
      <c r="B30" s="59" t="s">
        <v>50</v>
      </c>
      <c r="C30" s="47">
        <f>SUM(
IFERROR(VLOOKUP(B30,'Na podloubí pořadí'!B:D,2,0),0),IFERROR(VLOOKUP(B30,'Honzík pořadí'!B:D,2,0),0),
IFERROR(VLOOKUP(B30,'Ž.dromedár pořadí'!B:D,2,0),0),
IFERROR(VLOOKUP(B30,'Modrý Krocan pořadí'!B:D,2,0),0),
IFERROR(VLOOKUP(B30,'Hero pořadí'!B:D,2,0),0),IFERROR(VLOOKUP(B30,'Havránek pořadí'!B:D,2,0),0),
IFERROR(VLOOKUP(B30,'Miapr pořadí'!B:D,2,0),0),
IFERROR(VLOOKUP(B30,'Řízkárna pořadí'!B:D,2,0),0),)</f>
        <v>106</v>
      </c>
      <c r="D30" s="48">
        <f>SUM(
IFERROR(VLOOKUP(B30,'Na podloubí pořadí'!B:D,3,0),0),IFERROR(VLOOKUP(B30,'Honzík pořadí'!B:D,3,0),0),
IFERROR(VLOOKUP(B30,'Ž.dromedár pořadí'!B:D,3,0),0),
IFERROR(VLOOKUP(B30,'Modrý Krocan pořadí'!B:D,3,0),0),
IFERROR(VLOOKUP(B30,'Hero pořadí'!B:D,3,0),0),IFERROR(VLOOKUP(B30,'Havránek pořadí'!B:D,3,0),0),
IFERROR(VLOOKUP(B30,'Miapr pořadí'!B:D,3,0),0),
IFERROR(VLOOKUP(B30,'Řízkárna pořadí'!B:D,3,0),0),)</f>
        <v>44</v>
      </c>
      <c r="E30" s="61"/>
      <c r="F30" s="50">
        <v>2.0</v>
      </c>
      <c r="G30" s="61"/>
      <c r="H30" s="50">
        <v>4.0</v>
      </c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>
      <c r="A31" s="45">
        <v>28.0</v>
      </c>
      <c r="B31" s="45" t="s">
        <v>20</v>
      </c>
      <c r="C31" s="47">
        <f>SUM(
IFERROR(VLOOKUP(B31,'Na podloubí pořadí'!B:D,2,0),0),IFERROR(VLOOKUP(B31,'Honzík pořadí'!B:D,2,0),0),
IFERROR(VLOOKUP(B31,'Ž.dromedár pořadí'!B:D,2,0),0),
IFERROR(VLOOKUP(B31,'Modrý Krocan pořadí'!B:D,2,0),0),
IFERROR(VLOOKUP(B31,'Hero pořadí'!B:D,2,0),0),IFERROR(VLOOKUP(B31,'Havránek pořadí'!B:D,2,0),0),
IFERROR(VLOOKUP(B31,'Miapr pořadí'!B:D,2,0),0),
IFERROR(VLOOKUP(B31,'Řízkárna pořadí'!B:D,2,0),0),)</f>
        <v>104</v>
      </c>
      <c r="D31" s="48">
        <f>SUM(
IFERROR(VLOOKUP(B31,'Na podloubí pořadí'!B:D,3,0),0),IFERROR(VLOOKUP(B31,'Honzík pořadí'!B:D,3,0),0),
IFERROR(VLOOKUP(B31,'Ž.dromedár pořadí'!B:D,3,0),0),
IFERROR(VLOOKUP(B31,'Modrý Krocan pořadí'!B:D,3,0),0),
IFERROR(VLOOKUP(B31,'Hero pořadí'!B:D,3,0),0),IFERROR(VLOOKUP(B31,'Havránek pořadí'!B:D,3,0),0),
IFERROR(VLOOKUP(B31,'Miapr pořadí'!B:D,3,0),0),
IFERROR(VLOOKUP(B31,'Řízkárna pořadí'!B:D,3,0),0),)</f>
        <v>17</v>
      </c>
      <c r="E31" s="50">
        <v>18.0</v>
      </c>
      <c r="F31" s="50">
        <v>5.0</v>
      </c>
      <c r="G31" s="50">
        <v>1.0</v>
      </c>
      <c r="H31" s="50">
        <v>5.0</v>
      </c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>
      <c r="A32" s="45">
        <v>29.0</v>
      </c>
      <c r="B32" s="59" t="s">
        <v>27</v>
      </c>
      <c r="C32" s="47">
        <f>SUM(
IFERROR(VLOOKUP(B32,'Na podloubí pořadí'!B:D,2,0),0),IFERROR(VLOOKUP(B32,'Honzík pořadí'!B:D,2,0),0),
IFERROR(VLOOKUP(B32,'Ž.dromedár pořadí'!B:D,2,0),0),
IFERROR(VLOOKUP(B32,'Modrý Krocan pořadí'!B:D,2,0),0),
IFERROR(VLOOKUP(B32,'Hero pořadí'!B:D,2,0),0),IFERROR(VLOOKUP(B32,'Havránek pořadí'!B:D,2,0),0),
IFERROR(VLOOKUP(B32,'Miapr pořadí'!B:D,2,0),0),
IFERROR(VLOOKUP(B32,'Řízkárna pořadí'!B:D,2,0),0),)</f>
        <v>103</v>
      </c>
      <c r="D32" s="48">
        <f>SUM(
IFERROR(VLOOKUP(B32,'Na podloubí pořadí'!B:D,3,0),0),IFERROR(VLOOKUP(B32,'Honzík pořadí'!B:D,3,0),0),
IFERROR(VLOOKUP(B32,'Ž.dromedár pořadí'!B:D,3,0),0),
IFERROR(VLOOKUP(B32,'Modrý Krocan pořadí'!B:D,3,0),0),
IFERROR(VLOOKUP(B32,'Hero pořadí'!B:D,3,0),0),IFERROR(VLOOKUP(B32,'Havránek pořadí'!B:D,3,0),0),
IFERROR(VLOOKUP(B32,'Miapr pořadí'!B:D,3,0),0),
IFERROR(VLOOKUP(B32,'Řízkárna pořadí'!B:D,3,0),0),)</f>
        <v>34</v>
      </c>
      <c r="E32" s="50">
        <v>8.0</v>
      </c>
      <c r="F32" s="50">
        <v>2.0</v>
      </c>
      <c r="G32" s="50">
        <v>1.0</v>
      </c>
      <c r="H32" s="50">
        <v>2.0</v>
      </c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</row>
    <row r="33">
      <c r="A33" s="45">
        <v>30.0</v>
      </c>
      <c r="B33" s="45" t="s">
        <v>45</v>
      </c>
      <c r="C33" s="47">
        <f>SUM(
IFERROR(VLOOKUP(B33,'Na podloubí pořadí'!B:D,2,0),0),IFERROR(VLOOKUP(B33,'Honzík pořadí'!B:D,2,0),0),
IFERROR(VLOOKUP(B33,'Ž.dromedár pořadí'!B:D,2,0),0),
IFERROR(VLOOKUP(B33,'Modrý Krocan pořadí'!B:D,2,0),0),
IFERROR(VLOOKUP(B33,'Hero pořadí'!B:D,2,0),0),IFERROR(VLOOKUP(B33,'Havránek pořadí'!B:D,2,0),0),
IFERROR(VLOOKUP(B33,'Miapr pořadí'!B:D,2,0),0),
IFERROR(VLOOKUP(B33,'Řízkárna pořadí'!B:D,2,0),0),)</f>
        <v>97</v>
      </c>
      <c r="D33" s="48">
        <f>SUM(
IFERROR(VLOOKUP(B33,'Na podloubí pořadí'!B:D,3,0),0),IFERROR(VLOOKUP(B33,'Honzík pořadí'!B:D,3,0),0),
IFERROR(VLOOKUP(B33,'Ž.dromedár pořadí'!B:D,3,0),0),
IFERROR(VLOOKUP(B33,'Modrý Krocan pořadí'!B:D,3,0),0),
IFERROR(VLOOKUP(B33,'Hero pořadí'!B:D,3,0),0),IFERROR(VLOOKUP(B33,'Havránek pořadí'!B:D,3,0),0),
IFERROR(VLOOKUP(B33,'Miapr pořadí'!B:D,3,0),0),
IFERROR(VLOOKUP(B33,'Řízkárna pořadí'!B:D,3,0),0),)</f>
        <v>14</v>
      </c>
      <c r="E33" s="50">
        <v>13.0</v>
      </c>
      <c r="F33" s="50">
        <v>5.0</v>
      </c>
      <c r="G33" s="50">
        <v>1.0</v>
      </c>
      <c r="H33" s="50">
        <v>4.0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</row>
    <row r="34">
      <c r="A34" s="45">
        <v>31.0</v>
      </c>
      <c r="B34" s="45" t="s">
        <v>70</v>
      </c>
      <c r="C34" s="47">
        <f>SUM(
IFERROR(VLOOKUP(B34,'Na podloubí pořadí'!B:D,2,0),0),IFERROR(VLOOKUP(B34,'Honzík pořadí'!B:D,2,0),0),
IFERROR(VLOOKUP(B34,'Ž.dromedár pořadí'!B:D,2,0),0),
IFERROR(VLOOKUP(B34,'Modrý Krocan pořadí'!B:D,2,0),0),
IFERROR(VLOOKUP(B34,'Hero pořadí'!B:D,2,0),0),IFERROR(VLOOKUP(B34,'Havránek pořadí'!B:D,2,0),0),
IFERROR(VLOOKUP(B34,'Miapr pořadí'!B:D,2,0),0),
IFERROR(VLOOKUP(B34,'Řízkárna pořadí'!B:D,2,0),0),)</f>
        <v>96</v>
      </c>
      <c r="D34" s="48">
        <f>SUM(
IFERROR(VLOOKUP(B34,'Na podloubí pořadí'!B:D,3,0),0),IFERROR(VLOOKUP(B34,'Honzík pořadí'!B:D,3,0),0),
IFERROR(VLOOKUP(B34,'Ž.dromedár pořadí'!B:D,3,0),0),
IFERROR(VLOOKUP(B34,'Modrý Krocan pořadí'!B:D,3,0),0),
IFERROR(VLOOKUP(B34,'Hero pořadí'!B:D,3,0),0),IFERROR(VLOOKUP(B34,'Havránek pořadí'!B:D,3,0),0),
IFERROR(VLOOKUP(B34,'Miapr pořadí'!B:D,3,0),0),
IFERROR(VLOOKUP(B34,'Řízkárna pořadí'!B:D,3,0),0),)</f>
        <v>43</v>
      </c>
      <c r="E34" s="61"/>
      <c r="F34" s="61"/>
      <c r="G34" s="50">
        <v>2.0</v>
      </c>
      <c r="H34" s="50">
        <v>1.0</v>
      </c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>
      <c r="A35" s="45">
        <v>32.0</v>
      </c>
      <c r="B35" s="45" t="s">
        <v>69</v>
      </c>
      <c r="C35" s="47">
        <f>SUM(
IFERROR(VLOOKUP(B35,'Na podloubí pořadí'!B:D,2,0),0),IFERROR(VLOOKUP(B35,'Honzík pořadí'!B:D,2,0),0),
IFERROR(VLOOKUP(B35,'Ž.dromedár pořadí'!B:D,2,0),0),
IFERROR(VLOOKUP(B35,'Modrý Krocan pořadí'!B:D,2,0),0),
IFERROR(VLOOKUP(B35,'Hero pořadí'!B:D,2,0),0),IFERROR(VLOOKUP(B35,'Havránek pořadí'!B:D,2,0),0),
IFERROR(VLOOKUP(B35,'Miapr pořadí'!B:D,2,0),0),
IFERROR(VLOOKUP(B35,'Řízkárna pořadí'!B:D,2,0),0),)</f>
        <v>95</v>
      </c>
      <c r="D35" s="48">
        <f>SUM(
IFERROR(VLOOKUP(B35,'Na podloubí pořadí'!B:D,3,0),0),IFERROR(VLOOKUP(B35,'Honzík pořadí'!B:D,3,0),0),
IFERROR(VLOOKUP(B35,'Ž.dromedár pořadí'!B:D,3,0),0),
IFERROR(VLOOKUP(B35,'Modrý Krocan pořadí'!B:D,3,0),0),
IFERROR(VLOOKUP(B35,'Hero pořadí'!B:D,3,0),0),IFERROR(VLOOKUP(B35,'Havránek pořadí'!B:D,3,0),0),
IFERROR(VLOOKUP(B35,'Miapr pořadí'!B:D,3,0),0),
IFERROR(VLOOKUP(B35,'Řízkárna pořadí'!B:D,3,0),0),)</f>
        <v>17</v>
      </c>
      <c r="E35" s="50">
        <v>6.0</v>
      </c>
      <c r="F35" s="50">
        <v>1.0</v>
      </c>
      <c r="G35" s="50">
        <v>2.0</v>
      </c>
      <c r="H35" s="50">
        <v>2.0</v>
      </c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</row>
    <row r="36">
      <c r="A36" s="45">
        <v>33.0</v>
      </c>
      <c r="B36" s="45" t="s">
        <v>38</v>
      </c>
      <c r="C36" s="47">
        <f>SUM(
IFERROR(VLOOKUP(B36,'Na podloubí pořadí'!B:D,2,0),0),IFERROR(VLOOKUP(B36,'Honzík pořadí'!B:D,2,0),0),
IFERROR(VLOOKUP(B36,'Ž.dromedár pořadí'!B:D,2,0),0),
IFERROR(VLOOKUP(B36,'Modrý Krocan pořadí'!B:D,2,0),0),
IFERROR(VLOOKUP(B36,'Hero pořadí'!B:D,2,0),0),IFERROR(VLOOKUP(B36,'Havránek pořadí'!B:D,2,0),0),
IFERROR(VLOOKUP(B36,'Miapr pořadí'!B:D,2,0),0),
IFERROR(VLOOKUP(B36,'Řízkárna pořadí'!B:D,2,0),0),)</f>
        <v>94</v>
      </c>
      <c r="D36" s="48">
        <f>SUM(
IFERROR(VLOOKUP(B36,'Na podloubí pořadí'!B:D,3,0),0),IFERROR(VLOOKUP(B36,'Honzík pořadí'!B:D,3,0),0),
IFERROR(VLOOKUP(B36,'Ž.dromedár pořadí'!B:D,3,0),0),
IFERROR(VLOOKUP(B36,'Modrý Krocan pořadí'!B:D,3,0),0),
IFERROR(VLOOKUP(B36,'Hero pořadí'!B:D,3,0),0),IFERROR(VLOOKUP(B36,'Havránek pořadí'!B:D,3,0),0),
IFERROR(VLOOKUP(B36,'Miapr pořadí'!B:D,3,0),0),
IFERROR(VLOOKUP(B36,'Řízkárna pořadí'!B:D,3,0),0),)</f>
        <v>17</v>
      </c>
      <c r="E36" s="50">
        <v>8.0</v>
      </c>
      <c r="F36" s="50">
        <v>8.0</v>
      </c>
      <c r="G36" s="50">
        <v>3.0</v>
      </c>
      <c r="H36" s="50">
        <v>1.0</v>
      </c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>
      <c r="A37" s="45">
        <v>34.0</v>
      </c>
      <c r="B37" s="54" t="s">
        <v>88</v>
      </c>
      <c r="C37" s="47">
        <f>SUM(
IFERROR(VLOOKUP(B37,'Na podloubí pořadí'!B:D,2,0),0),IFERROR(VLOOKUP(B37,'Honzík pořadí'!B:D,2,0),0),
IFERROR(VLOOKUP(B37,'Ž.dromedár pořadí'!B:D,2,0),0),
IFERROR(VLOOKUP(B37,'Modrý Krocan pořadí'!B:D,2,0),0),
IFERROR(VLOOKUP(B37,'Hero pořadí'!B:D,2,0),0),IFERROR(VLOOKUP(B37,'Havránek pořadí'!B:D,2,0),0),
IFERROR(VLOOKUP(B37,'Miapr pořadí'!B:D,2,0),0),
IFERROR(VLOOKUP(B37,'Řízkárna pořadí'!B:D,2,0),0),)</f>
        <v>91</v>
      </c>
      <c r="D37" s="48">
        <f>SUM(
IFERROR(VLOOKUP(B37,'Na podloubí pořadí'!B:D,3,0),0),IFERROR(VLOOKUP(B37,'Honzík pořadí'!B:D,3,0),0),
IFERROR(VLOOKUP(B37,'Ž.dromedár pořadí'!B:D,3,0),0),
IFERROR(VLOOKUP(B37,'Modrý Krocan pořadí'!B:D,3,0),0),
IFERROR(VLOOKUP(B37,'Hero pořadí'!B:D,3,0),0),IFERROR(VLOOKUP(B37,'Havránek pořadí'!B:D,3,0),0),
IFERROR(VLOOKUP(B37,'Miapr pořadí'!B:D,3,0),0),
IFERROR(VLOOKUP(B37,'Řízkárna pořadí'!B:D,3,0),0),)</f>
        <v>19</v>
      </c>
      <c r="E37" s="50">
        <v>3.0</v>
      </c>
      <c r="F37" s="50">
        <v>3.0</v>
      </c>
      <c r="G37" s="50">
        <v>1.0</v>
      </c>
      <c r="H37" s="50">
        <v>2.0</v>
      </c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</row>
    <row r="38">
      <c r="A38" s="45">
        <v>35.0</v>
      </c>
      <c r="B38" s="54" t="s">
        <v>67</v>
      </c>
      <c r="C38" s="47">
        <f>SUM(
IFERROR(VLOOKUP(B38,'Na podloubí pořadí'!B:D,2,0),0),IFERROR(VLOOKUP(B38,'Honzík pořadí'!B:D,2,0),0),
IFERROR(VLOOKUP(B38,'Ž.dromedár pořadí'!B:D,2,0),0),
IFERROR(VLOOKUP(B38,'Modrý Krocan pořadí'!B:D,2,0),0),
IFERROR(VLOOKUP(B38,'Hero pořadí'!B:D,2,0),0),IFERROR(VLOOKUP(B38,'Havránek pořadí'!B:D,2,0),0),
IFERROR(VLOOKUP(B38,'Miapr pořadí'!B:D,2,0),0),
IFERROR(VLOOKUP(B38,'Řízkárna pořadí'!B:D,2,0),0),)</f>
        <v>89</v>
      </c>
      <c r="D38" s="48">
        <f>SUM(
IFERROR(VLOOKUP(B38,'Na podloubí pořadí'!B:D,3,0),0),IFERROR(VLOOKUP(B38,'Honzík pořadí'!B:D,3,0),0),
IFERROR(VLOOKUP(B38,'Ž.dromedár pořadí'!B:D,3,0),0),
IFERROR(VLOOKUP(B38,'Modrý Krocan pořadí'!B:D,3,0),0),
IFERROR(VLOOKUP(B38,'Hero pořadí'!B:D,3,0),0),IFERROR(VLOOKUP(B38,'Havránek pořadí'!B:D,3,0),0),
IFERROR(VLOOKUP(B38,'Miapr pořadí'!B:D,3,0),0),
IFERROR(VLOOKUP(B38,'Řízkárna pořadí'!B:D,3,0),0),)</f>
        <v>25</v>
      </c>
      <c r="E38" s="50">
        <v>6.0</v>
      </c>
      <c r="F38" s="50"/>
      <c r="G38" s="61"/>
      <c r="H38" s="50">
        <v>3.0</v>
      </c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</row>
    <row r="39">
      <c r="A39" s="45">
        <v>36.0</v>
      </c>
      <c r="B39" s="45" t="s">
        <v>32</v>
      </c>
      <c r="C39" s="47">
        <f>SUM(
IFERROR(VLOOKUP(B39,'Na podloubí pořadí'!B:D,2,0),0),IFERROR(VLOOKUP(B39,'Honzík pořadí'!B:D,2,0),0),
IFERROR(VLOOKUP(B39,'Ž.dromedár pořadí'!B:D,2,0),0),
IFERROR(VLOOKUP(B39,'Modrý Krocan pořadí'!B:D,2,0),0),
IFERROR(VLOOKUP(B39,'Hero pořadí'!B:D,2,0),0),IFERROR(VLOOKUP(B39,'Havránek pořadí'!B:D,2,0),0),
IFERROR(VLOOKUP(B39,'Miapr pořadí'!B:D,2,0),0),
IFERROR(VLOOKUP(B39,'Řízkárna pořadí'!B:D,2,0),0),)</f>
        <v>87</v>
      </c>
      <c r="D39" s="48">
        <f>SUM(
IFERROR(VLOOKUP(B39,'Na podloubí pořadí'!B:D,3,0),0),IFERROR(VLOOKUP(B39,'Honzík pořadí'!B:D,3,0),0),
IFERROR(VLOOKUP(B39,'Ž.dromedár pořadí'!B:D,3,0),0),
IFERROR(VLOOKUP(B39,'Modrý Krocan pořadí'!B:D,3,0),0),
IFERROR(VLOOKUP(B39,'Hero pořadí'!B:D,3,0),0),IFERROR(VLOOKUP(B39,'Havránek pořadí'!B:D,3,0),0),
IFERROR(VLOOKUP(B39,'Miapr pořadí'!B:D,3,0),0),
IFERROR(VLOOKUP(B39,'Řízkárna pořadí'!B:D,3,0),0),)</f>
        <v>20</v>
      </c>
      <c r="E39" s="50">
        <v>2.0</v>
      </c>
      <c r="F39" s="50">
        <v>1.0</v>
      </c>
      <c r="G39" s="50">
        <v>1.0</v>
      </c>
      <c r="H39" s="50">
        <v>2.0</v>
      </c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</row>
    <row r="40">
      <c r="A40" s="45">
        <v>37.0</v>
      </c>
      <c r="B40" s="45" t="s">
        <v>60</v>
      </c>
      <c r="C40" s="47">
        <f>SUM(
IFERROR(VLOOKUP(B40,'Na podloubí pořadí'!B:D,2,0),0),IFERROR(VLOOKUP(B40,'Honzík pořadí'!B:D,2,0),0),
IFERROR(VLOOKUP(B40,'Ž.dromedár pořadí'!B:D,2,0),0),
IFERROR(VLOOKUP(B40,'Modrý Krocan pořadí'!B:D,2,0),0),
IFERROR(VLOOKUP(B40,'Hero pořadí'!B:D,2,0),0),IFERROR(VLOOKUP(B40,'Havránek pořadí'!B:D,2,0),0),
IFERROR(VLOOKUP(B40,'Miapr pořadí'!B:D,2,0),0),
IFERROR(VLOOKUP(B40,'Řízkárna pořadí'!B:D,2,0),0),)</f>
        <v>87</v>
      </c>
      <c r="D40" s="48">
        <f>SUM(
IFERROR(VLOOKUP(B40,'Na podloubí pořadí'!B:D,3,0),0),IFERROR(VLOOKUP(B40,'Honzík pořadí'!B:D,3,0),0),
IFERROR(VLOOKUP(B40,'Ž.dromedár pořadí'!B:D,3,0),0),
IFERROR(VLOOKUP(B40,'Modrý Krocan pořadí'!B:D,3,0),0),
IFERROR(VLOOKUP(B40,'Hero pořadí'!B:D,3,0),0),IFERROR(VLOOKUP(B40,'Havránek pořadí'!B:D,3,0),0),
IFERROR(VLOOKUP(B40,'Miapr pořadí'!B:D,3,0),0),
IFERROR(VLOOKUP(B40,'Řízkárna pořadí'!B:D,3,0),0),)</f>
        <v>18</v>
      </c>
      <c r="E40" s="50">
        <v>7.0</v>
      </c>
      <c r="F40" s="61"/>
      <c r="G40" s="61"/>
      <c r="H40" s="50">
        <v>1.0</v>
      </c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</row>
    <row r="41">
      <c r="A41" s="45">
        <v>38.0</v>
      </c>
      <c r="B41" s="46" t="s">
        <v>31</v>
      </c>
      <c r="C41" s="47">
        <f>SUM(
IFERROR(VLOOKUP(B41,'Na podloubí pořadí'!B:D,2,0),0),IFERROR(VLOOKUP(B41,'Honzík pořadí'!B:D,2,0),0),
IFERROR(VLOOKUP(B41,'Ž.dromedár pořadí'!B:D,2,0),0),
IFERROR(VLOOKUP(B41,'Modrý Krocan pořadí'!B:D,2,0),0),
IFERROR(VLOOKUP(B41,'Hero pořadí'!B:D,2,0),0),IFERROR(VLOOKUP(B41,'Havránek pořadí'!B:D,2,0),0),
IFERROR(VLOOKUP(B41,'Miapr pořadí'!B:D,2,0),0),
IFERROR(VLOOKUP(B41,'Řízkárna pořadí'!B:D,2,0),0),)</f>
        <v>84</v>
      </c>
      <c r="D41" s="48">
        <f>SUM(
IFERROR(VLOOKUP(B41,'Na podloubí pořadí'!B:D,3,0),0),IFERROR(VLOOKUP(B41,'Honzík pořadí'!B:D,3,0),0),
IFERROR(VLOOKUP(B41,'Ž.dromedár pořadí'!B:D,3,0),0),
IFERROR(VLOOKUP(B41,'Modrý Krocan pořadí'!B:D,3,0),0),
IFERROR(VLOOKUP(B41,'Hero pořadí'!B:D,3,0),0),IFERROR(VLOOKUP(B41,'Havránek pořadí'!B:D,3,0),0),
IFERROR(VLOOKUP(B41,'Miapr pořadí'!B:D,3,0),0),
IFERROR(VLOOKUP(B41,'Řízkárna pořadí'!B:D,3,0),0),)</f>
        <v>20</v>
      </c>
      <c r="E41" s="50">
        <v>1.0</v>
      </c>
      <c r="F41" s="50">
        <v>1.0</v>
      </c>
      <c r="G41" s="50">
        <v>1.0</v>
      </c>
      <c r="H41" s="50">
        <v>4.0</v>
      </c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</row>
    <row r="42">
      <c r="A42" s="45">
        <v>39.0</v>
      </c>
      <c r="B42" s="45" t="s">
        <v>89</v>
      </c>
      <c r="C42" s="47">
        <f>SUM(
IFERROR(VLOOKUP(B42,'Na podloubí pořadí'!B:D,2,0),0),IFERROR(VLOOKUP(B42,'Honzík pořadí'!B:D,2,0),0),
IFERROR(VLOOKUP(B42,'Ž.dromedár pořadí'!B:D,2,0),0),
IFERROR(VLOOKUP(B42,'Modrý Krocan pořadí'!B:D,2,0),0),
IFERROR(VLOOKUP(B42,'Hero pořadí'!B:D,2,0),0),IFERROR(VLOOKUP(B42,'Havránek pořadí'!B:D,2,0),0),
IFERROR(VLOOKUP(B42,'Miapr pořadí'!B:D,2,0),0),
IFERROR(VLOOKUP(B42,'Řízkárna pořadí'!B:D,2,0),0),)</f>
        <v>84</v>
      </c>
      <c r="D42" s="48">
        <f>SUM(
IFERROR(VLOOKUP(B42,'Na podloubí pořadí'!B:D,3,0),0),IFERROR(VLOOKUP(B42,'Honzík pořadí'!B:D,3,0),0),
IFERROR(VLOOKUP(B42,'Ž.dromedár pořadí'!B:D,3,0),0),
IFERROR(VLOOKUP(B42,'Modrý Krocan pořadí'!B:D,3,0),0),
IFERROR(VLOOKUP(B42,'Hero pořadí'!B:D,3,0),0),IFERROR(VLOOKUP(B42,'Havránek pořadí'!B:D,3,0),0),
IFERROR(VLOOKUP(B42,'Miapr pořadí'!B:D,3,0),0),
IFERROR(VLOOKUP(B42,'Řízkárna pořadí'!B:D,3,0),0),)</f>
        <v>17</v>
      </c>
      <c r="E42" s="50">
        <v>3.0</v>
      </c>
      <c r="F42" s="61"/>
      <c r="G42" s="50">
        <v>1.0</v>
      </c>
      <c r="H42" s="61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</row>
    <row r="43">
      <c r="A43" s="45">
        <v>40.0</v>
      </c>
      <c r="B43" s="45" t="s">
        <v>24</v>
      </c>
      <c r="C43" s="47">
        <f>SUM(
IFERROR(VLOOKUP(B43,'Na podloubí pořadí'!B:D,2,0),0),IFERROR(VLOOKUP(B43,'Honzík pořadí'!B:D,2,0),0),
IFERROR(VLOOKUP(B43,'Ž.dromedár pořadí'!B:D,2,0),0),
IFERROR(VLOOKUP(B43,'Modrý Krocan pořadí'!B:D,2,0),0),
IFERROR(VLOOKUP(B43,'Hero pořadí'!B:D,2,0),0),IFERROR(VLOOKUP(B43,'Havránek pořadí'!B:D,2,0),0),
IFERROR(VLOOKUP(B43,'Miapr pořadí'!B:D,2,0),0),
IFERROR(VLOOKUP(B43,'Řízkárna pořadí'!B:D,2,0),0),)</f>
        <v>83</v>
      </c>
      <c r="D43" s="48">
        <f>SUM(
IFERROR(VLOOKUP(B43,'Na podloubí pořadí'!B:D,3,0),0),IFERROR(VLOOKUP(B43,'Honzík pořadí'!B:D,3,0),0),
IFERROR(VLOOKUP(B43,'Ž.dromedár pořadí'!B:D,3,0),0),
IFERROR(VLOOKUP(B43,'Modrý Krocan pořadí'!B:D,3,0),0),
IFERROR(VLOOKUP(B43,'Hero pořadí'!B:D,3,0),0),IFERROR(VLOOKUP(B43,'Havránek pořadí'!B:D,3,0),0),
IFERROR(VLOOKUP(B43,'Miapr pořadí'!B:D,3,0),0),
IFERROR(VLOOKUP(B43,'Řízkárna pořadí'!B:D,3,0),0),)</f>
        <v>20</v>
      </c>
      <c r="E43" s="50">
        <v>4.0</v>
      </c>
      <c r="F43" s="50">
        <v>3.0</v>
      </c>
      <c r="G43" s="61"/>
      <c r="H43" s="50">
        <v>4.0</v>
      </c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</row>
    <row r="44">
      <c r="A44" s="45">
        <v>41.0</v>
      </c>
      <c r="B44" s="59" t="s">
        <v>43</v>
      </c>
      <c r="C44" s="47">
        <f>SUM(
IFERROR(VLOOKUP(B44,'Na podloubí pořadí'!B:D,2,0),0),IFERROR(VLOOKUP(B44,'Honzík pořadí'!B:D,2,0),0),
IFERROR(VLOOKUP(B44,'Ž.dromedár pořadí'!B:D,2,0),0),
IFERROR(VLOOKUP(B44,'Modrý Krocan pořadí'!B:D,2,0),0),
IFERROR(VLOOKUP(B44,'Hero pořadí'!B:D,2,0),0),IFERROR(VLOOKUP(B44,'Havránek pořadí'!B:D,2,0),0),
IFERROR(VLOOKUP(B44,'Miapr pořadí'!B:D,2,0),0),
IFERROR(VLOOKUP(B44,'Řízkárna pořadí'!B:D,2,0),0),)</f>
        <v>82</v>
      </c>
      <c r="D44" s="48">
        <f>SUM(
IFERROR(VLOOKUP(B44,'Na podloubí pořadí'!B:D,3,0),0),IFERROR(VLOOKUP(B44,'Honzík pořadí'!B:D,3,0),0),
IFERROR(VLOOKUP(B44,'Ž.dromedár pořadí'!B:D,3,0),0),
IFERROR(VLOOKUP(B44,'Modrý Krocan pořadí'!B:D,3,0),0),
IFERROR(VLOOKUP(B44,'Hero pořadí'!B:D,3,0),0),IFERROR(VLOOKUP(B44,'Havránek pořadí'!B:D,3,0),0),
IFERROR(VLOOKUP(B44,'Miapr pořadí'!B:D,3,0),0),
IFERROR(VLOOKUP(B44,'Řízkárna pořadí'!B:D,3,0),0),)</f>
        <v>28</v>
      </c>
      <c r="E44" s="50">
        <v>1.0</v>
      </c>
      <c r="F44" s="61"/>
      <c r="G44" s="50">
        <v>1.0</v>
      </c>
      <c r="H44" s="50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</row>
    <row r="45">
      <c r="A45" s="45">
        <v>42.0</v>
      </c>
      <c r="B45" s="46" t="s">
        <v>46</v>
      </c>
      <c r="C45" s="47">
        <f>SUM(
IFERROR(VLOOKUP(B45,'Na podloubí pořadí'!B:D,2,0),0),IFERROR(VLOOKUP(B45,'Honzík pořadí'!B:D,2,0),0),
IFERROR(VLOOKUP(B45,'Ž.dromedár pořadí'!B:D,2,0),0),
IFERROR(VLOOKUP(B45,'Modrý Krocan pořadí'!B:D,2,0),0),
IFERROR(VLOOKUP(B45,'Hero pořadí'!B:D,2,0),0),IFERROR(VLOOKUP(B45,'Havránek pořadí'!B:D,2,0),0),
IFERROR(VLOOKUP(B45,'Miapr pořadí'!B:D,2,0),0),
IFERROR(VLOOKUP(B45,'Řízkárna pořadí'!B:D,2,0),0),)</f>
        <v>80</v>
      </c>
      <c r="D45" s="48">
        <f>SUM(
IFERROR(VLOOKUP(B45,'Na podloubí pořadí'!B:D,3,0),0),IFERROR(VLOOKUP(B45,'Honzík pořadí'!B:D,3,0),0),
IFERROR(VLOOKUP(B45,'Ž.dromedár pořadí'!B:D,3,0),0),
IFERROR(VLOOKUP(B45,'Modrý Krocan pořadí'!B:D,3,0),0),
IFERROR(VLOOKUP(B45,'Hero pořadí'!B:D,3,0),0),IFERROR(VLOOKUP(B45,'Havránek pořadí'!B:D,3,0),0),
IFERROR(VLOOKUP(B45,'Miapr pořadí'!B:D,3,0),0),
IFERROR(VLOOKUP(B45,'Řízkárna pořadí'!B:D,3,0),0),)</f>
        <v>34</v>
      </c>
      <c r="E45" s="50">
        <v>2.0</v>
      </c>
      <c r="F45" s="50">
        <v>1.0</v>
      </c>
      <c r="G45" s="50">
        <v>1.0</v>
      </c>
      <c r="H45" s="50">
        <v>2.0</v>
      </c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</row>
    <row r="46">
      <c r="A46" s="45">
        <v>43.0</v>
      </c>
      <c r="B46" s="59" t="s">
        <v>68</v>
      </c>
      <c r="C46" s="47">
        <f>SUM(
IFERROR(VLOOKUP(B46,'Na podloubí pořadí'!B:D,2,0),0),IFERROR(VLOOKUP(B46,'Honzík pořadí'!B:D,2,0),0),
IFERROR(VLOOKUP(B46,'Ž.dromedár pořadí'!B:D,2,0),0),
IFERROR(VLOOKUP(B46,'Modrý Krocan pořadí'!B:D,2,0),0),
IFERROR(VLOOKUP(B46,'Hero pořadí'!B:D,2,0),0),IFERROR(VLOOKUP(B46,'Havránek pořadí'!B:D,2,0),0),
IFERROR(VLOOKUP(B46,'Miapr pořadí'!B:D,2,0),0),
IFERROR(VLOOKUP(B46,'Řízkárna pořadí'!B:D,2,0),0),)</f>
        <v>78</v>
      </c>
      <c r="D46" s="48">
        <f>SUM(
IFERROR(VLOOKUP(B46,'Na podloubí pořadí'!B:D,3,0),0),IFERROR(VLOOKUP(B46,'Honzík pořadí'!B:D,3,0),0),
IFERROR(VLOOKUP(B46,'Ž.dromedár pořadí'!B:D,3,0),0),
IFERROR(VLOOKUP(B46,'Modrý Krocan pořadí'!B:D,3,0),0),
IFERROR(VLOOKUP(B46,'Hero pořadí'!B:D,3,0),0),IFERROR(VLOOKUP(B46,'Havránek pořadí'!B:D,3,0),0),
IFERROR(VLOOKUP(B46,'Miapr pořadí'!B:D,3,0),0),
IFERROR(VLOOKUP(B46,'Řízkárna pořadí'!B:D,3,0),0),)</f>
        <v>24</v>
      </c>
      <c r="E46" s="50">
        <v>3.0</v>
      </c>
      <c r="F46" s="50">
        <v>2.0</v>
      </c>
      <c r="G46" s="50">
        <v>1.0</v>
      </c>
      <c r="H46" s="50">
        <v>4.0</v>
      </c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</row>
    <row r="47">
      <c r="A47" s="45">
        <v>44.0</v>
      </c>
      <c r="B47" s="45" t="s">
        <v>90</v>
      </c>
      <c r="C47" s="47">
        <f>SUM(
IFERROR(VLOOKUP(B47,'Na podloubí pořadí'!B:D,2,0),0),IFERROR(VLOOKUP(B47,'Honzík pořadí'!B:D,2,0),0),
IFERROR(VLOOKUP(B47,'Ž.dromedár pořadí'!B:D,2,0),0),
IFERROR(VLOOKUP(B47,'Modrý Krocan pořadí'!B:D,2,0),0),
IFERROR(VLOOKUP(B47,'Hero pořadí'!B:D,2,0),0),IFERROR(VLOOKUP(B47,'Havránek pořadí'!B:D,2,0),0),
IFERROR(VLOOKUP(B47,'Miapr pořadí'!B:D,2,0),0),
IFERROR(VLOOKUP(B47,'Řízkárna pořadí'!B:D,2,0),0),)</f>
        <v>78</v>
      </c>
      <c r="D47" s="48">
        <f>SUM(
IFERROR(VLOOKUP(B47,'Na podloubí pořadí'!B:D,3,0),0),IFERROR(VLOOKUP(B47,'Honzík pořadí'!B:D,3,0),0),
IFERROR(VLOOKUP(B47,'Ž.dromedár pořadí'!B:D,3,0),0),
IFERROR(VLOOKUP(B47,'Modrý Krocan pořadí'!B:D,3,0),0),
IFERROR(VLOOKUP(B47,'Hero pořadí'!B:D,3,0),0),IFERROR(VLOOKUP(B47,'Havránek pořadí'!B:D,3,0),0),
IFERROR(VLOOKUP(B47,'Miapr pořadí'!B:D,3,0),0),
IFERROR(VLOOKUP(B47,'Řízkárna pořadí'!B:D,3,0),0),)</f>
        <v>12</v>
      </c>
      <c r="E47" s="50">
        <v>1.0</v>
      </c>
      <c r="F47" s="50">
        <v>3.0</v>
      </c>
      <c r="G47" s="61"/>
      <c r="H47" s="50">
        <v>2.0</v>
      </c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>
      <c r="A48" s="45">
        <v>45.0</v>
      </c>
      <c r="B48" s="54" t="s">
        <v>79</v>
      </c>
      <c r="C48" s="47">
        <f>SUM(
IFERROR(VLOOKUP(B48,'Na podloubí pořadí'!B:D,2,0),0),IFERROR(VLOOKUP(B48,'Honzík pořadí'!B:D,2,0),0),
IFERROR(VLOOKUP(B48,'Ž.dromedár pořadí'!B:D,2,0),0),
IFERROR(VLOOKUP(B48,'Modrý Krocan pořadí'!B:D,2,0),0),
IFERROR(VLOOKUP(B48,'Hero pořadí'!B:D,2,0),0),IFERROR(VLOOKUP(B48,'Havránek pořadí'!B:D,2,0),0),
IFERROR(VLOOKUP(B48,'Miapr pořadí'!B:D,2,0),0),
IFERROR(VLOOKUP(B48,'Řízkárna pořadí'!B:D,2,0),0),)</f>
        <v>76</v>
      </c>
      <c r="D48" s="48">
        <f>SUM(
IFERROR(VLOOKUP(B48,'Na podloubí pořadí'!B:D,3,0),0),IFERROR(VLOOKUP(B48,'Honzík pořadí'!B:D,3,0),0),
IFERROR(VLOOKUP(B48,'Ž.dromedár pořadí'!B:D,3,0),0),
IFERROR(VLOOKUP(B48,'Modrý Krocan pořadí'!B:D,3,0),0),
IFERROR(VLOOKUP(B48,'Hero pořadí'!B:D,3,0),0),IFERROR(VLOOKUP(B48,'Havránek pořadí'!B:D,3,0),0),
IFERROR(VLOOKUP(B48,'Miapr pořadí'!B:D,3,0),0),
IFERROR(VLOOKUP(B48,'Řízkárna pořadí'!B:D,3,0),0),)</f>
        <v>28</v>
      </c>
      <c r="E48" s="50">
        <v>3.0</v>
      </c>
      <c r="F48" s="50">
        <v>1.0</v>
      </c>
      <c r="G48" s="50"/>
      <c r="H48" s="50">
        <v>2.0</v>
      </c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>
      <c r="A49" s="45">
        <v>46.0</v>
      </c>
      <c r="B49" s="59" t="s">
        <v>61</v>
      </c>
      <c r="C49" s="47">
        <f>SUM(
IFERROR(VLOOKUP(B49,'Na podloubí pořadí'!B:D,2,0),0),IFERROR(VLOOKUP(B49,'Honzík pořadí'!B:D,2,0),0),
IFERROR(VLOOKUP(B49,'Ž.dromedár pořadí'!B:D,2,0),0),
IFERROR(VLOOKUP(B49,'Modrý Krocan pořadí'!B:D,2,0),0),
IFERROR(VLOOKUP(B49,'Hero pořadí'!B:D,2,0),0),IFERROR(VLOOKUP(B49,'Havránek pořadí'!B:D,2,0),0),
IFERROR(VLOOKUP(B49,'Miapr pořadí'!B:D,2,0),0),
IFERROR(VLOOKUP(B49,'Řízkárna pořadí'!B:D,2,0),0),)</f>
        <v>73</v>
      </c>
      <c r="D49" s="48">
        <f>SUM(
IFERROR(VLOOKUP(B49,'Na podloubí pořadí'!B:D,3,0),0),IFERROR(VLOOKUP(B49,'Honzík pořadí'!B:D,3,0),0),
IFERROR(VLOOKUP(B49,'Ž.dromedár pořadí'!B:D,3,0),0),
IFERROR(VLOOKUP(B49,'Modrý Krocan pořadí'!B:D,3,0),0),
IFERROR(VLOOKUP(B49,'Hero pořadí'!B:D,3,0),0),IFERROR(VLOOKUP(B49,'Havránek pořadí'!B:D,3,0),0),
IFERROR(VLOOKUP(B49,'Miapr pořadí'!B:D,3,0),0),
IFERROR(VLOOKUP(B49,'Řízkárna pořadí'!B:D,3,0),0),)</f>
        <v>24</v>
      </c>
      <c r="E49" s="61"/>
      <c r="F49" s="50"/>
      <c r="G49" s="50">
        <v>1.0</v>
      </c>
      <c r="H49" s="50">
        <v>1.0</v>
      </c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</row>
    <row r="50">
      <c r="A50" s="45">
        <v>47.0</v>
      </c>
      <c r="B50" s="54" t="s">
        <v>41</v>
      </c>
      <c r="C50" s="47">
        <f>SUM(
IFERROR(VLOOKUP(B50,'Na podloubí pořadí'!B:D,2,0),0),IFERROR(VLOOKUP(B50,'Honzík pořadí'!B:D,2,0),0),
IFERROR(VLOOKUP(B50,'Ž.dromedár pořadí'!B:D,2,0),0),
IFERROR(VLOOKUP(B50,'Modrý Krocan pořadí'!B:D,2,0),0),
IFERROR(VLOOKUP(B50,'Hero pořadí'!B:D,2,0),0),IFERROR(VLOOKUP(B50,'Havránek pořadí'!B:D,2,0),0),
IFERROR(VLOOKUP(B50,'Miapr pořadí'!B:D,2,0),0),
IFERROR(VLOOKUP(B50,'Řízkárna pořadí'!B:D,2,0),0),)</f>
        <v>72</v>
      </c>
      <c r="D50" s="48">
        <f>SUM(
IFERROR(VLOOKUP(B50,'Na podloubí pořadí'!B:D,3,0),0),IFERROR(VLOOKUP(B50,'Honzík pořadí'!B:D,3,0),0),
IFERROR(VLOOKUP(B50,'Ž.dromedár pořadí'!B:D,3,0),0),
IFERROR(VLOOKUP(B50,'Modrý Krocan pořadí'!B:D,3,0),0),
IFERROR(VLOOKUP(B50,'Hero pořadí'!B:D,3,0),0),IFERROR(VLOOKUP(B50,'Havránek pořadí'!B:D,3,0),0),
IFERROR(VLOOKUP(B50,'Miapr pořadí'!B:D,3,0),0),
IFERROR(VLOOKUP(B50,'Řízkárna pořadí'!B:D,3,0),0),)</f>
        <v>29</v>
      </c>
      <c r="E50" s="50">
        <v>1.0</v>
      </c>
      <c r="F50" s="50">
        <v>2.0</v>
      </c>
      <c r="G50" s="50">
        <v>4.0</v>
      </c>
      <c r="H50" s="50">
        <v>2.0</v>
      </c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>
      <c r="A51" s="45">
        <v>48.0</v>
      </c>
      <c r="B51" s="45" t="s">
        <v>75</v>
      </c>
      <c r="C51" s="47">
        <f>SUM(
IFERROR(VLOOKUP(B51,'Na podloubí pořadí'!B:D,2,0),0),IFERROR(VLOOKUP(B51,'Honzík pořadí'!B:D,2,0),0),
IFERROR(VLOOKUP(B51,'Ž.dromedár pořadí'!B:D,2,0),0),
IFERROR(VLOOKUP(B51,'Modrý Krocan pořadí'!B:D,2,0),0),
IFERROR(VLOOKUP(B51,'Hero pořadí'!B:D,2,0),0),IFERROR(VLOOKUP(B51,'Havránek pořadí'!B:D,2,0),0),
IFERROR(VLOOKUP(B51,'Miapr pořadí'!B:D,2,0),0),
IFERROR(VLOOKUP(B51,'Řízkárna pořadí'!B:D,2,0),0),)</f>
        <v>71</v>
      </c>
      <c r="D51" s="48">
        <f>SUM(
IFERROR(VLOOKUP(B51,'Na podloubí pořadí'!B:D,3,0),0),IFERROR(VLOOKUP(B51,'Honzík pořadí'!B:D,3,0),0),
IFERROR(VLOOKUP(B51,'Ž.dromedár pořadí'!B:D,3,0),0),
IFERROR(VLOOKUP(B51,'Modrý Krocan pořadí'!B:D,3,0),0),
IFERROR(VLOOKUP(B51,'Hero pořadí'!B:D,3,0),0),IFERROR(VLOOKUP(B51,'Havránek pořadí'!B:D,3,0),0),
IFERROR(VLOOKUP(B51,'Miapr pořadí'!B:D,3,0),0),
IFERROR(VLOOKUP(B51,'Řízkárna pořadí'!B:D,3,0),0),)</f>
        <v>25</v>
      </c>
      <c r="E51" s="50"/>
      <c r="F51" s="50">
        <v>4.0</v>
      </c>
      <c r="G51" s="50">
        <v>3.0</v>
      </c>
      <c r="H51" s="50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</row>
    <row r="52">
      <c r="A52" s="45">
        <v>49.0</v>
      </c>
      <c r="B52" s="54" t="s">
        <v>71</v>
      </c>
      <c r="C52" s="47">
        <f>SUM(
IFERROR(VLOOKUP(B52,'Na podloubí pořadí'!B:D,2,0),0),IFERROR(VLOOKUP(B52,'Honzík pořadí'!B:D,2,0),0),
IFERROR(VLOOKUP(B52,'Ž.dromedár pořadí'!B:D,2,0),0),
IFERROR(VLOOKUP(B52,'Modrý Krocan pořadí'!B:D,2,0),0),
IFERROR(VLOOKUP(B52,'Hero pořadí'!B:D,2,0),0),IFERROR(VLOOKUP(B52,'Havránek pořadí'!B:D,2,0),0),
IFERROR(VLOOKUP(B52,'Miapr pořadí'!B:D,2,0),0),
IFERROR(VLOOKUP(B52,'Řízkárna pořadí'!B:D,2,0),0),)</f>
        <v>71</v>
      </c>
      <c r="D52" s="48">
        <f>SUM(
IFERROR(VLOOKUP(B52,'Na podloubí pořadí'!B:D,3,0),0),IFERROR(VLOOKUP(B52,'Honzík pořadí'!B:D,3,0),0),
IFERROR(VLOOKUP(B52,'Ž.dromedár pořadí'!B:D,3,0),0),
IFERROR(VLOOKUP(B52,'Modrý Krocan pořadí'!B:D,3,0),0),
IFERROR(VLOOKUP(B52,'Hero pořadí'!B:D,3,0),0),IFERROR(VLOOKUP(B52,'Havránek pořadí'!B:D,3,0),0),
IFERROR(VLOOKUP(B52,'Miapr pořadí'!B:D,3,0),0),
IFERROR(VLOOKUP(B52,'Řízkárna pořadí'!B:D,3,0),0),)</f>
        <v>23</v>
      </c>
      <c r="E52" s="50">
        <v>3.0</v>
      </c>
      <c r="F52" s="50">
        <v>2.0</v>
      </c>
      <c r="G52" s="50">
        <v>1.0</v>
      </c>
      <c r="H52" s="50">
        <v>4.0</v>
      </c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</row>
    <row r="53">
      <c r="A53" s="45">
        <v>50.0</v>
      </c>
      <c r="B53" s="45" t="s">
        <v>76</v>
      </c>
      <c r="C53" s="47">
        <f>SUM(
IFERROR(VLOOKUP(B53,'Na podloubí pořadí'!B:D,2,0),0),IFERROR(VLOOKUP(B53,'Honzík pořadí'!B:D,2,0),0),
IFERROR(VLOOKUP(B53,'Ž.dromedár pořadí'!B:D,2,0),0),
IFERROR(VLOOKUP(B53,'Modrý Krocan pořadí'!B:D,2,0),0),
IFERROR(VLOOKUP(B53,'Hero pořadí'!B:D,2,0),0),IFERROR(VLOOKUP(B53,'Havránek pořadí'!B:D,2,0),0),
IFERROR(VLOOKUP(B53,'Miapr pořadí'!B:D,2,0),0),
IFERROR(VLOOKUP(B53,'Řízkárna pořadí'!B:D,2,0),0),)</f>
        <v>70</v>
      </c>
      <c r="D53" s="48">
        <f>SUM(
IFERROR(VLOOKUP(B53,'Na podloubí pořadí'!B:D,3,0),0),IFERROR(VLOOKUP(B53,'Honzík pořadí'!B:D,3,0),0),
IFERROR(VLOOKUP(B53,'Ž.dromedár pořadí'!B:D,3,0),0),
IFERROR(VLOOKUP(B53,'Modrý Krocan pořadí'!B:D,3,0),0),
IFERROR(VLOOKUP(B53,'Hero pořadí'!B:D,3,0),0),IFERROR(VLOOKUP(B53,'Havránek pořadí'!B:D,3,0),0),
IFERROR(VLOOKUP(B53,'Miapr pořadí'!B:D,3,0),0),
IFERROR(VLOOKUP(B53,'Řízkárna pořadí'!B:D,3,0),0),)</f>
        <v>22</v>
      </c>
      <c r="E53" s="50">
        <v>6.0</v>
      </c>
      <c r="F53" s="50">
        <v>3.0</v>
      </c>
      <c r="G53" s="50">
        <v>1.0</v>
      </c>
      <c r="H53" s="50">
        <v>2.0</v>
      </c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</row>
    <row r="54">
      <c r="A54" s="45">
        <v>51.0</v>
      </c>
      <c r="B54" s="54" t="s">
        <v>74</v>
      </c>
      <c r="C54" s="47">
        <f>SUM(
IFERROR(VLOOKUP(B54,'Na podloubí pořadí'!B:D,2,0),0),IFERROR(VLOOKUP(B54,'Honzík pořadí'!B:D,2,0),0),
IFERROR(VLOOKUP(B54,'Ž.dromedár pořadí'!B:D,2,0),0),
IFERROR(VLOOKUP(B54,'Modrý Krocan pořadí'!B:D,2,0),0),
IFERROR(VLOOKUP(B54,'Hero pořadí'!B:D,2,0),0),IFERROR(VLOOKUP(B54,'Havránek pořadí'!B:D,2,0),0),
IFERROR(VLOOKUP(B54,'Miapr pořadí'!B:D,2,0),0),
IFERROR(VLOOKUP(B54,'Řízkárna pořadí'!B:D,2,0),0),)</f>
        <v>69</v>
      </c>
      <c r="D54" s="48">
        <f>SUM(
IFERROR(VLOOKUP(B54,'Na podloubí pořadí'!B:D,3,0),0),IFERROR(VLOOKUP(B54,'Honzík pořadí'!B:D,3,0),0),
IFERROR(VLOOKUP(B54,'Ž.dromedár pořadí'!B:D,3,0),0),
IFERROR(VLOOKUP(B54,'Modrý Krocan pořadí'!B:D,3,0),0),
IFERROR(VLOOKUP(B54,'Hero pořadí'!B:D,3,0),0),IFERROR(VLOOKUP(B54,'Havránek pořadí'!B:D,3,0),0),
IFERROR(VLOOKUP(B54,'Miapr pořadí'!B:D,3,0),0),
IFERROR(VLOOKUP(B54,'Řízkárna pořadí'!B:D,3,0),0),)</f>
        <v>48</v>
      </c>
      <c r="E54" s="50"/>
      <c r="F54" s="50"/>
      <c r="G54" s="50">
        <v>1.0</v>
      </c>
      <c r="H54" s="50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</row>
    <row r="55">
      <c r="A55" s="45">
        <v>52.0</v>
      </c>
      <c r="B55" s="45" t="s">
        <v>91</v>
      </c>
      <c r="C55" s="47">
        <f>SUM(
IFERROR(VLOOKUP(B55,'Na podloubí pořadí'!B:D,2,0),0),IFERROR(VLOOKUP(B55,'Honzík pořadí'!B:D,2,0),0),
IFERROR(VLOOKUP(B55,'Ž.dromedár pořadí'!B:D,2,0),0),
IFERROR(VLOOKUP(B55,'Modrý Krocan pořadí'!B:D,2,0),0),
IFERROR(VLOOKUP(B55,'Hero pořadí'!B:D,2,0),0),IFERROR(VLOOKUP(B55,'Havránek pořadí'!B:D,2,0),0),
IFERROR(VLOOKUP(B55,'Miapr pořadí'!B:D,2,0),0),
IFERROR(VLOOKUP(B55,'Řízkárna pořadí'!B:D,2,0),0),)</f>
        <v>68</v>
      </c>
      <c r="D55" s="48">
        <f>SUM(
IFERROR(VLOOKUP(B55,'Na podloubí pořadí'!B:D,3,0),0),IFERROR(VLOOKUP(B55,'Honzík pořadí'!B:D,3,0),0),
IFERROR(VLOOKUP(B55,'Ž.dromedár pořadí'!B:D,3,0),0),
IFERROR(VLOOKUP(B55,'Modrý Krocan pořadí'!B:D,3,0),0),
IFERROR(VLOOKUP(B55,'Hero pořadí'!B:D,3,0),0),IFERROR(VLOOKUP(B55,'Havránek pořadí'!B:D,3,0),0),
IFERROR(VLOOKUP(B55,'Miapr pořadí'!B:D,3,0),0),
IFERROR(VLOOKUP(B55,'Řízkárna pořadí'!B:D,3,0),0),)</f>
        <v>21</v>
      </c>
      <c r="E55" s="50">
        <v>1.0</v>
      </c>
      <c r="F55" s="50">
        <v>1.0</v>
      </c>
      <c r="G55" s="50">
        <v>1.0</v>
      </c>
      <c r="H55" s="50">
        <v>1.0</v>
      </c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>
      <c r="A56" s="45">
        <v>53.0</v>
      </c>
      <c r="B56" s="45" t="s">
        <v>29</v>
      </c>
      <c r="C56" s="47">
        <f>SUM(
IFERROR(VLOOKUP(B56,'Na podloubí pořadí'!B:D,2,0),0),IFERROR(VLOOKUP(B56,'Honzík pořadí'!B:D,2,0),0),
IFERROR(VLOOKUP(B56,'Ž.dromedár pořadí'!B:D,2,0),0),
IFERROR(VLOOKUP(B56,'Modrý Krocan pořadí'!B:D,2,0),0),
IFERROR(VLOOKUP(B56,'Hero pořadí'!B:D,2,0),0),IFERROR(VLOOKUP(B56,'Havránek pořadí'!B:D,2,0),0),
IFERROR(VLOOKUP(B56,'Miapr pořadí'!B:D,2,0),0),
IFERROR(VLOOKUP(B56,'Řízkárna pořadí'!B:D,2,0),0),)</f>
        <v>67</v>
      </c>
      <c r="D56" s="48">
        <f>SUM(
IFERROR(VLOOKUP(B56,'Na podloubí pořadí'!B:D,3,0),0),IFERROR(VLOOKUP(B56,'Honzík pořadí'!B:D,3,0),0),
IFERROR(VLOOKUP(B56,'Ž.dromedár pořadí'!B:D,3,0),0),
IFERROR(VLOOKUP(B56,'Modrý Krocan pořadí'!B:D,3,0),0),
IFERROR(VLOOKUP(B56,'Hero pořadí'!B:D,3,0),0),IFERROR(VLOOKUP(B56,'Havránek pořadí'!B:D,3,0),0),
IFERROR(VLOOKUP(B56,'Miapr pořadí'!B:D,3,0),0),
IFERROR(VLOOKUP(B56,'Řízkárna pořadí'!B:D,3,0),0),)</f>
        <v>24</v>
      </c>
      <c r="E56" s="50">
        <v>4.0</v>
      </c>
      <c r="F56" s="50">
        <v>3.0</v>
      </c>
      <c r="G56" s="50">
        <v>3.0</v>
      </c>
      <c r="H56" s="61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</row>
    <row r="57">
      <c r="A57" s="45">
        <v>54.0</v>
      </c>
      <c r="B57" s="59" t="s">
        <v>92</v>
      </c>
      <c r="C57" s="47">
        <f>SUM(
IFERROR(VLOOKUP(B57,'Na podloubí pořadí'!B:D,2,0),0),IFERROR(VLOOKUP(B57,'Honzík pořadí'!B:D,2,0),0),
IFERROR(VLOOKUP(B57,'Ž.dromedár pořadí'!B:D,2,0),0),
IFERROR(VLOOKUP(B57,'Modrý Krocan pořadí'!B:D,2,0),0),
IFERROR(VLOOKUP(B57,'Hero pořadí'!B:D,2,0),0),IFERROR(VLOOKUP(B57,'Havránek pořadí'!B:D,2,0),0),
IFERROR(VLOOKUP(B57,'Miapr pořadí'!B:D,2,0),0),
IFERROR(VLOOKUP(B57,'Řízkárna pořadí'!B:D,2,0),0),)</f>
        <v>67</v>
      </c>
      <c r="D57" s="48">
        <f>SUM(
IFERROR(VLOOKUP(B57,'Na podloubí pořadí'!B:D,3,0),0),IFERROR(VLOOKUP(B57,'Honzík pořadí'!B:D,3,0),0),
IFERROR(VLOOKUP(B57,'Ž.dromedár pořadí'!B:D,3,0),0),
IFERROR(VLOOKUP(B57,'Modrý Krocan pořadí'!B:D,3,0),0),
IFERROR(VLOOKUP(B57,'Hero pořadí'!B:D,3,0),0),IFERROR(VLOOKUP(B57,'Havránek pořadí'!B:D,3,0),0),
IFERROR(VLOOKUP(B57,'Miapr pořadí'!B:D,3,0),0),
IFERROR(VLOOKUP(B57,'Řízkárna pořadí'!B:D,3,0),0),)</f>
        <v>9</v>
      </c>
      <c r="E57" s="50">
        <v>7.0</v>
      </c>
      <c r="F57" s="50">
        <v>2.0</v>
      </c>
      <c r="G57" s="50">
        <v>5.0</v>
      </c>
      <c r="H57" s="50">
        <v>5.0</v>
      </c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</row>
    <row r="58">
      <c r="A58" s="45">
        <v>55.0</v>
      </c>
      <c r="B58" s="45" t="s">
        <v>93</v>
      </c>
      <c r="C58" s="47">
        <f>SUM(
IFERROR(VLOOKUP(B58,'Na podloubí pořadí'!B:D,2,0),0),IFERROR(VLOOKUP(B58,'Honzík pořadí'!B:D,2,0),0),
IFERROR(VLOOKUP(B58,'Ž.dromedár pořadí'!B:D,2,0),0),
IFERROR(VLOOKUP(B58,'Modrý Krocan pořadí'!B:D,2,0),0),
IFERROR(VLOOKUP(B58,'Hero pořadí'!B:D,2,0),0),IFERROR(VLOOKUP(B58,'Havránek pořadí'!B:D,2,0),0),
IFERROR(VLOOKUP(B58,'Miapr pořadí'!B:D,2,0),0),
IFERROR(VLOOKUP(B58,'Řízkárna pořadí'!B:D,2,0),0),)</f>
        <v>63</v>
      </c>
      <c r="D58" s="48">
        <f>SUM(
IFERROR(VLOOKUP(B58,'Na podloubí pořadí'!B:D,3,0),0),IFERROR(VLOOKUP(B58,'Honzík pořadí'!B:D,3,0),0),
IFERROR(VLOOKUP(B58,'Ž.dromedár pořadí'!B:D,3,0),0),
IFERROR(VLOOKUP(B58,'Modrý Krocan pořadí'!B:D,3,0),0),
IFERROR(VLOOKUP(B58,'Hero pořadí'!B:D,3,0),0),IFERROR(VLOOKUP(B58,'Havránek pořadí'!B:D,3,0),0),
IFERROR(VLOOKUP(B58,'Miapr pořadí'!B:D,3,0),0),
IFERROR(VLOOKUP(B58,'Řízkárna pořadí'!B:D,3,0),0),)</f>
        <v>11</v>
      </c>
      <c r="E58" s="50">
        <v>7.0</v>
      </c>
      <c r="F58" s="61"/>
      <c r="G58" s="50"/>
      <c r="H58" s="50">
        <v>1.0</v>
      </c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</row>
    <row r="59">
      <c r="A59" s="45">
        <v>56.0</v>
      </c>
      <c r="B59" s="54" t="s">
        <v>73</v>
      </c>
      <c r="C59" s="47">
        <f>SUM(
IFERROR(VLOOKUP(B59,'Na podloubí pořadí'!B:D,2,0),0),IFERROR(VLOOKUP(B59,'Honzík pořadí'!B:D,2,0),0),
IFERROR(VLOOKUP(B59,'Ž.dromedár pořadí'!B:D,2,0),0),
IFERROR(VLOOKUP(B59,'Modrý Krocan pořadí'!B:D,2,0),0),
IFERROR(VLOOKUP(B59,'Hero pořadí'!B:D,2,0),0),IFERROR(VLOOKUP(B59,'Havránek pořadí'!B:D,2,0),0),
IFERROR(VLOOKUP(B59,'Miapr pořadí'!B:D,2,0),0),
IFERROR(VLOOKUP(B59,'Řízkárna pořadí'!B:D,2,0),0),)</f>
        <v>56</v>
      </c>
      <c r="D59" s="48">
        <f>SUM(
IFERROR(VLOOKUP(B59,'Na podloubí pořadí'!B:D,3,0),0),IFERROR(VLOOKUP(B59,'Honzík pořadí'!B:D,3,0),0),
IFERROR(VLOOKUP(B59,'Ž.dromedár pořadí'!B:D,3,0),0),
IFERROR(VLOOKUP(B59,'Modrý Krocan pořadí'!B:D,3,0),0),
IFERROR(VLOOKUP(B59,'Hero pořadí'!B:D,3,0),0),IFERROR(VLOOKUP(B59,'Havránek pořadí'!B:D,3,0),0),
IFERROR(VLOOKUP(B59,'Miapr pořadí'!B:D,3,0),0),
IFERROR(VLOOKUP(B59,'Řízkárna pořadí'!B:D,3,0),0),)</f>
        <v>20</v>
      </c>
      <c r="E59" s="50">
        <v>4.0</v>
      </c>
      <c r="F59" s="50">
        <v>2.0</v>
      </c>
      <c r="G59" s="50">
        <v>1.0</v>
      </c>
      <c r="H59" s="50">
        <v>1.0</v>
      </c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</row>
    <row r="60">
      <c r="A60" s="45">
        <v>57.0</v>
      </c>
      <c r="B60" s="54" t="s">
        <v>35</v>
      </c>
      <c r="C60" s="47">
        <f>SUM(
IFERROR(VLOOKUP(B60,'Na podloubí pořadí'!B:D,2,0),0),IFERROR(VLOOKUP(B60,'Honzík pořadí'!B:D,2,0),0),
IFERROR(VLOOKUP(B60,'Ž.dromedár pořadí'!B:D,2,0),0),
IFERROR(VLOOKUP(B60,'Modrý Krocan pořadí'!B:D,2,0),0),
IFERROR(VLOOKUP(B60,'Hero pořadí'!B:D,2,0),0),IFERROR(VLOOKUP(B60,'Havránek pořadí'!B:D,2,0),0),
IFERROR(VLOOKUP(B60,'Miapr pořadí'!B:D,2,0),0),
IFERROR(VLOOKUP(B60,'Řízkárna pořadí'!B:D,2,0),0),)</f>
        <v>56</v>
      </c>
      <c r="D60" s="48">
        <f>SUM(
IFERROR(VLOOKUP(B60,'Na podloubí pořadí'!B:D,3,0),0),IFERROR(VLOOKUP(B60,'Honzík pořadí'!B:D,3,0),0),
IFERROR(VLOOKUP(B60,'Ž.dromedár pořadí'!B:D,3,0),0),
IFERROR(VLOOKUP(B60,'Modrý Krocan pořadí'!B:D,3,0),0),
IFERROR(VLOOKUP(B60,'Hero pořadí'!B:D,3,0),0),IFERROR(VLOOKUP(B60,'Havránek pořadí'!B:D,3,0),0),
IFERROR(VLOOKUP(B60,'Miapr pořadí'!B:D,3,0),0),
IFERROR(VLOOKUP(B60,'Řízkárna pořadí'!B:D,3,0),0),)</f>
        <v>17</v>
      </c>
      <c r="E60" s="50">
        <v>3.0</v>
      </c>
      <c r="F60" s="50"/>
      <c r="G60" s="50">
        <v>1.0</v>
      </c>
      <c r="H60" s="50">
        <v>4.0</v>
      </c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</row>
    <row r="61">
      <c r="A61" s="45">
        <v>58.0</v>
      </c>
      <c r="B61" s="45" t="s">
        <v>94</v>
      </c>
      <c r="C61" s="47">
        <f>SUM(
IFERROR(VLOOKUP(B61,'Na podloubí pořadí'!B:D,2,0),0),IFERROR(VLOOKUP(B61,'Honzík pořadí'!B:D,2,0),0),
IFERROR(VLOOKUP(B61,'Ž.dromedár pořadí'!B:D,2,0),0),
IFERROR(VLOOKUP(B61,'Modrý Krocan pořadí'!B:D,2,0),0),
IFERROR(VLOOKUP(B61,'Hero pořadí'!B:D,2,0),0),IFERROR(VLOOKUP(B61,'Havránek pořadí'!B:D,2,0),0),
IFERROR(VLOOKUP(B61,'Miapr pořadí'!B:D,2,0),0),
IFERROR(VLOOKUP(B61,'Řízkárna pořadí'!B:D,2,0),0),)</f>
        <v>56</v>
      </c>
      <c r="D61" s="48">
        <f>SUM(
IFERROR(VLOOKUP(B61,'Na podloubí pořadí'!B:D,3,0),0),IFERROR(VLOOKUP(B61,'Honzík pořadí'!B:D,3,0),0),
IFERROR(VLOOKUP(B61,'Ž.dromedár pořadí'!B:D,3,0),0),
IFERROR(VLOOKUP(B61,'Modrý Krocan pořadí'!B:D,3,0),0),
IFERROR(VLOOKUP(B61,'Hero pořadí'!B:D,3,0),0),IFERROR(VLOOKUP(B61,'Havránek pořadí'!B:D,3,0),0),
IFERROR(VLOOKUP(B61,'Miapr pořadí'!B:D,3,0),0),
IFERROR(VLOOKUP(B61,'Řízkárna pořadí'!B:D,3,0),0),)</f>
        <v>11</v>
      </c>
      <c r="E61" s="50">
        <v>4.0</v>
      </c>
      <c r="F61" s="50">
        <v>2.0</v>
      </c>
      <c r="G61" s="50">
        <v>1.0</v>
      </c>
      <c r="H61" s="50">
        <v>4.0</v>
      </c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</row>
    <row r="62">
      <c r="A62" s="45">
        <v>59.0</v>
      </c>
      <c r="B62" s="45" t="s">
        <v>37</v>
      </c>
      <c r="C62" s="47">
        <f>SUM(
IFERROR(VLOOKUP(B62,'Na podloubí pořadí'!B:D,2,0),0),IFERROR(VLOOKUP(B62,'Honzík pořadí'!B:D,2,0),0),
IFERROR(VLOOKUP(B62,'Ž.dromedár pořadí'!B:D,2,0),0),
IFERROR(VLOOKUP(B62,'Modrý Krocan pořadí'!B:D,2,0),0),
IFERROR(VLOOKUP(B62,'Hero pořadí'!B:D,2,0),0),IFERROR(VLOOKUP(B62,'Havránek pořadí'!B:D,2,0),0),
IFERROR(VLOOKUP(B62,'Miapr pořadí'!B:D,2,0),0),
IFERROR(VLOOKUP(B62,'Řízkárna pořadí'!B:D,2,0),0),)</f>
        <v>51</v>
      </c>
      <c r="D62" s="48">
        <f>SUM(
IFERROR(VLOOKUP(B62,'Na podloubí pořadí'!B:D,3,0),0),IFERROR(VLOOKUP(B62,'Honzík pořadí'!B:D,3,0),0),
IFERROR(VLOOKUP(B62,'Ž.dromedár pořadí'!B:D,3,0),0),
IFERROR(VLOOKUP(B62,'Modrý Krocan pořadí'!B:D,3,0),0),
IFERROR(VLOOKUP(B62,'Hero pořadí'!B:D,3,0),0),IFERROR(VLOOKUP(B62,'Havránek pořadí'!B:D,3,0),0),
IFERROR(VLOOKUP(B62,'Miapr pořadí'!B:D,3,0),0),
IFERROR(VLOOKUP(B62,'Řízkárna pořadí'!B:D,3,0),0),)</f>
        <v>9</v>
      </c>
      <c r="E62" s="50">
        <v>2.0</v>
      </c>
      <c r="F62" s="50">
        <v>1.0</v>
      </c>
      <c r="G62" s="50">
        <v>2.0</v>
      </c>
      <c r="H62" s="50">
        <v>6.0</v>
      </c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</row>
    <row r="63">
      <c r="A63" s="45">
        <v>60.0</v>
      </c>
      <c r="B63" s="54" t="s">
        <v>80</v>
      </c>
      <c r="C63" s="47">
        <f>SUM(
IFERROR(VLOOKUP(B63,'Na podloubí pořadí'!B:D,2,0),0),IFERROR(VLOOKUP(B63,'Honzík pořadí'!B:D,2,0),0),
IFERROR(VLOOKUP(B63,'Ž.dromedár pořadí'!B:D,2,0),0),
IFERROR(VLOOKUP(B63,'Modrý Krocan pořadí'!B:D,2,0),0),
IFERROR(VLOOKUP(B63,'Hero pořadí'!B:D,2,0),0),IFERROR(VLOOKUP(B63,'Havránek pořadí'!B:D,2,0),0),
IFERROR(VLOOKUP(B63,'Miapr pořadí'!B:D,2,0),0),
IFERROR(VLOOKUP(B63,'Řízkárna pořadí'!B:D,2,0),0),)</f>
        <v>48</v>
      </c>
      <c r="D63" s="48">
        <f>SUM(
IFERROR(VLOOKUP(B63,'Na podloubí pořadí'!B:D,3,0),0),IFERROR(VLOOKUP(B63,'Honzík pořadí'!B:D,3,0),0),
IFERROR(VLOOKUP(B63,'Ž.dromedár pořadí'!B:D,3,0),0),
IFERROR(VLOOKUP(B63,'Modrý Krocan pořadí'!B:D,3,0),0),
IFERROR(VLOOKUP(B63,'Hero pořadí'!B:D,3,0),0),IFERROR(VLOOKUP(B63,'Havránek pořadí'!B:D,3,0),0),
IFERROR(VLOOKUP(B63,'Miapr pořadí'!B:D,3,0),0),
IFERROR(VLOOKUP(B63,'Řízkárna pořadí'!B:D,3,0),0),)</f>
        <v>21</v>
      </c>
      <c r="E63" s="50"/>
      <c r="F63" s="50">
        <v>1.0</v>
      </c>
      <c r="G63" s="50"/>
      <c r="H63" s="50">
        <v>1.0</v>
      </c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>
      <c r="A64" s="45">
        <v>61.0</v>
      </c>
      <c r="B64" s="59" t="s">
        <v>95</v>
      </c>
      <c r="C64" s="47">
        <f>SUM(
IFERROR(VLOOKUP(B64,'Na podloubí pořadí'!B:D,2,0),0),IFERROR(VLOOKUP(B64,'Honzík pořadí'!B:D,2,0),0),
IFERROR(VLOOKUP(B64,'Ž.dromedár pořadí'!B:D,2,0),0),
IFERROR(VLOOKUP(B64,'Modrý Krocan pořadí'!B:D,2,0),0),
IFERROR(VLOOKUP(B64,'Hero pořadí'!B:D,2,0),0),IFERROR(VLOOKUP(B64,'Havránek pořadí'!B:D,2,0),0),
IFERROR(VLOOKUP(B64,'Miapr pořadí'!B:D,2,0),0),
IFERROR(VLOOKUP(B64,'Řízkárna pořadí'!B:D,2,0),0),)</f>
        <v>48</v>
      </c>
      <c r="D64" s="48">
        <f>SUM(
IFERROR(VLOOKUP(B64,'Na podloubí pořadí'!B:D,3,0),0),IFERROR(VLOOKUP(B64,'Honzík pořadí'!B:D,3,0),0),
IFERROR(VLOOKUP(B64,'Ž.dromedár pořadí'!B:D,3,0),0),
IFERROR(VLOOKUP(B64,'Modrý Krocan pořadí'!B:D,3,0),0),
IFERROR(VLOOKUP(B64,'Hero pořadí'!B:D,3,0),0),IFERROR(VLOOKUP(B64,'Havránek pořadí'!B:D,3,0),0),
IFERROR(VLOOKUP(B64,'Miapr pořadí'!B:D,3,0),0),
IFERROR(VLOOKUP(B64,'Řízkárna pořadí'!B:D,3,0),0),)</f>
        <v>16</v>
      </c>
      <c r="E64" s="50">
        <v>3.0</v>
      </c>
      <c r="F64" s="50"/>
      <c r="G64" s="50">
        <v>1.0</v>
      </c>
      <c r="H64" s="50">
        <v>1.0</v>
      </c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</row>
    <row r="65">
      <c r="A65" s="45">
        <v>62.0</v>
      </c>
      <c r="B65" s="54" t="s">
        <v>96</v>
      </c>
      <c r="C65" s="47">
        <f>SUM(
IFERROR(VLOOKUP(B65,'Na podloubí pořadí'!B:D,2,0),0),IFERROR(VLOOKUP(B65,'Honzík pořadí'!B:D,2,0),0),
IFERROR(VLOOKUP(B65,'Ž.dromedár pořadí'!B:D,2,0),0),
IFERROR(VLOOKUP(B65,'Modrý Krocan pořadí'!B:D,2,0),0),
IFERROR(VLOOKUP(B65,'Hero pořadí'!B:D,2,0),0),IFERROR(VLOOKUP(B65,'Havránek pořadí'!B:D,2,0),0),
IFERROR(VLOOKUP(B65,'Miapr pořadí'!B:D,2,0),0),
IFERROR(VLOOKUP(B65,'Řízkárna pořadí'!B:D,2,0),0),)</f>
        <v>46</v>
      </c>
      <c r="D65" s="48">
        <f>SUM(
IFERROR(VLOOKUP(B65,'Na podloubí pořadí'!B:D,3,0),0),IFERROR(VLOOKUP(B65,'Honzík pořadí'!B:D,3,0),0),
IFERROR(VLOOKUP(B65,'Ž.dromedár pořadí'!B:D,3,0),0),
IFERROR(VLOOKUP(B65,'Modrý Krocan pořadí'!B:D,3,0),0),
IFERROR(VLOOKUP(B65,'Hero pořadí'!B:D,3,0),0),IFERROR(VLOOKUP(B65,'Havránek pořadí'!B:D,3,0),0),
IFERROR(VLOOKUP(B65,'Miapr pořadí'!B:D,3,0),0),
IFERROR(VLOOKUP(B65,'Řízkárna pořadí'!B:D,3,0),0),)</f>
        <v>26</v>
      </c>
      <c r="E65" s="50">
        <v>1.0</v>
      </c>
      <c r="F65" s="50"/>
      <c r="G65" s="50"/>
      <c r="H65" s="50">
        <v>1.0</v>
      </c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</row>
    <row r="66">
      <c r="A66" s="45">
        <v>63.0</v>
      </c>
      <c r="B66" s="59" t="s">
        <v>97</v>
      </c>
      <c r="C66" s="47">
        <f>SUM(
IFERROR(VLOOKUP(B66,'Na podloubí pořadí'!B:D,2,0),0),IFERROR(VLOOKUP(B66,'Honzík pořadí'!B:D,2,0),0),
IFERROR(VLOOKUP(B66,'Ž.dromedár pořadí'!B:D,2,0),0),
IFERROR(VLOOKUP(B66,'Modrý Krocan pořadí'!B:D,2,0),0),
IFERROR(VLOOKUP(B66,'Hero pořadí'!B:D,2,0),0),IFERROR(VLOOKUP(B66,'Havránek pořadí'!B:D,2,0),0),
IFERROR(VLOOKUP(B66,'Miapr pořadí'!B:D,2,0),0),
IFERROR(VLOOKUP(B66,'Řízkárna pořadí'!B:D,2,0),0),)</f>
        <v>46</v>
      </c>
      <c r="D66" s="48">
        <f>SUM(
IFERROR(VLOOKUP(B66,'Na podloubí pořadí'!B:D,3,0),0),IFERROR(VLOOKUP(B66,'Honzík pořadí'!B:D,3,0),0),
IFERROR(VLOOKUP(B66,'Ž.dromedár pořadí'!B:D,3,0),0),
IFERROR(VLOOKUP(B66,'Modrý Krocan pořadí'!B:D,3,0),0),
IFERROR(VLOOKUP(B66,'Hero pořadí'!B:D,3,0),0),IFERROR(VLOOKUP(B66,'Havránek pořadí'!B:D,3,0),0),
IFERROR(VLOOKUP(B66,'Miapr pořadí'!B:D,3,0),0),
IFERROR(VLOOKUP(B66,'Řízkárna pořadí'!B:D,3,0),0),)</f>
        <v>9</v>
      </c>
      <c r="E66" s="50">
        <v>5.0</v>
      </c>
      <c r="F66" s="50">
        <v>2.0</v>
      </c>
      <c r="G66" s="50"/>
      <c r="H66" s="50">
        <v>3.0</v>
      </c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</row>
    <row r="67">
      <c r="A67" s="45">
        <v>64.0</v>
      </c>
      <c r="B67" s="45" t="s">
        <v>49</v>
      </c>
      <c r="C67" s="47">
        <f>SUM(
IFERROR(VLOOKUP(B67,'Na podloubí pořadí'!B:D,2,0),0),IFERROR(VLOOKUP(B67,'Honzík pořadí'!B:D,2,0),0),
IFERROR(VLOOKUP(B67,'Ž.dromedár pořadí'!B:D,2,0),0),
IFERROR(VLOOKUP(B67,'Modrý Krocan pořadí'!B:D,2,0),0),
IFERROR(VLOOKUP(B67,'Hero pořadí'!B:D,2,0),0),IFERROR(VLOOKUP(B67,'Havránek pořadí'!B:D,2,0),0),
IFERROR(VLOOKUP(B67,'Miapr pořadí'!B:D,2,0),0),
IFERROR(VLOOKUP(B67,'Řízkárna pořadí'!B:D,2,0),0),)</f>
        <v>45</v>
      </c>
      <c r="D67" s="48">
        <f>SUM(
IFERROR(VLOOKUP(B67,'Na podloubí pořadí'!B:D,3,0),0),IFERROR(VLOOKUP(B67,'Honzík pořadí'!B:D,3,0),0),
IFERROR(VLOOKUP(B67,'Ž.dromedár pořadí'!B:D,3,0),0),
IFERROR(VLOOKUP(B67,'Modrý Krocan pořadí'!B:D,3,0),0),
IFERROR(VLOOKUP(B67,'Hero pořadí'!B:D,3,0),0),IFERROR(VLOOKUP(B67,'Havránek pořadí'!B:D,3,0),0),
IFERROR(VLOOKUP(B67,'Miapr pořadí'!B:D,3,0),0),
IFERROR(VLOOKUP(B67,'Řízkárna pořadí'!B:D,3,0),0),)</f>
        <v>18</v>
      </c>
      <c r="E67" s="50">
        <v>1.0</v>
      </c>
      <c r="F67" s="50">
        <v>1.0</v>
      </c>
      <c r="G67" s="61"/>
      <c r="H67" s="50">
        <v>2.0</v>
      </c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</row>
    <row r="68">
      <c r="A68" s="45">
        <v>65.0</v>
      </c>
      <c r="B68" s="59" t="s">
        <v>72</v>
      </c>
      <c r="C68" s="47">
        <f>SUM(
IFERROR(VLOOKUP(B68,'Na podloubí pořadí'!B:D,2,0),0),IFERROR(VLOOKUP(B68,'Honzík pořadí'!B:D,2,0),0),
IFERROR(VLOOKUP(B68,'Ž.dromedár pořadí'!B:D,2,0),0),
IFERROR(VLOOKUP(B68,'Modrý Krocan pořadí'!B:D,2,0),0),
IFERROR(VLOOKUP(B68,'Hero pořadí'!B:D,2,0),0),IFERROR(VLOOKUP(B68,'Havránek pořadí'!B:D,2,0),0),
IFERROR(VLOOKUP(B68,'Miapr pořadí'!B:D,2,0),0),
IFERROR(VLOOKUP(B68,'Řízkárna pořadí'!B:D,2,0),0),)</f>
        <v>45</v>
      </c>
      <c r="D68" s="48">
        <f>SUM(
IFERROR(VLOOKUP(B68,'Na podloubí pořadí'!B:D,3,0),0),IFERROR(VLOOKUP(B68,'Honzík pořadí'!B:D,3,0),0),
IFERROR(VLOOKUP(B68,'Ž.dromedár pořadí'!B:D,3,0),0),
IFERROR(VLOOKUP(B68,'Modrý Krocan pořadí'!B:D,3,0),0),
IFERROR(VLOOKUP(B68,'Hero pořadí'!B:D,3,0),0),IFERROR(VLOOKUP(B68,'Havránek pořadí'!B:D,3,0),0),
IFERROR(VLOOKUP(B68,'Miapr pořadí'!B:D,3,0),0),
IFERROR(VLOOKUP(B68,'Řízkárna pořadí'!B:D,3,0),0),)</f>
        <v>12</v>
      </c>
      <c r="E68" s="50">
        <v>2.0</v>
      </c>
      <c r="F68" s="61"/>
      <c r="G68" s="50">
        <v>1.0</v>
      </c>
      <c r="H68" s="50">
        <v>1.0</v>
      </c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</row>
    <row r="69">
      <c r="A69" s="45">
        <v>66.0</v>
      </c>
      <c r="B69" s="59" t="s">
        <v>47</v>
      </c>
      <c r="C69" s="47">
        <f>SUM(
IFERROR(VLOOKUP(B69,'Na podloubí pořadí'!B:D,2,0),0),IFERROR(VLOOKUP(B69,'Honzík pořadí'!B:D,2,0),0),
IFERROR(VLOOKUP(B69,'Ž.dromedár pořadí'!B:D,2,0),0),
IFERROR(VLOOKUP(B69,'Modrý Krocan pořadí'!B:D,2,0),0),
IFERROR(VLOOKUP(B69,'Hero pořadí'!B:D,2,0),0),IFERROR(VLOOKUP(B69,'Havránek pořadí'!B:D,2,0),0),
IFERROR(VLOOKUP(B69,'Miapr pořadí'!B:D,2,0),0),
IFERROR(VLOOKUP(B69,'Řízkárna pořadí'!B:D,2,0),0),)</f>
        <v>42</v>
      </c>
      <c r="D69" s="48">
        <f>SUM(
IFERROR(VLOOKUP(B69,'Na podloubí pořadí'!B:D,3,0),0),IFERROR(VLOOKUP(B69,'Honzík pořadí'!B:D,3,0),0),
IFERROR(VLOOKUP(B69,'Ž.dromedár pořadí'!B:D,3,0),0),
IFERROR(VLOOKUP(B69,'Modrý Krocan pořadí'!B:D,3,0),0),
IFERROR(VLOOKUP(B69,'Hero pořadí'!B:D,3,0),0),IFERROR(VLOOKUP(B69,'Havránek pořadí'!B:D,3,0),0),
IFERROR(VLOOKUP(B69,'Miapr pořadí'!B:D,3,0),0),
IFERROR(VLOOKUP(B69,'Řízkárna pořadí'!B:D,3,0),0),)</f>
        <v>12</v>
      </c>
      <c r="E69" s="50">
        <v>3.0</v>
      </c>
      <c r="F69" s="50"/>
      <c r="G69" s="50">
        <v>1.0</v>
      </c>
      <c r="H69" s="50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</row>
    <row r="70">
      <c r="A70" s="45">
        <v>67.0</v>
      </c>
      <c r="B70" s="54" t="s">
        <v>98</v>
      </c>
      <c r="C70" s="47">
        <f>SUM(
IFERROR(VLOOKUP(B70,'Na podloubí pořadí'!B:D,2,0),0),IFERROR(VLOOKUP(B70,'Honzík pořadí'!B:D,2,0),0),
IFERROR(VLOOKUP(B70,'Ž.dromedár pořadí'!B:D,2,0),0),
IFERROR(VLOOKUP(B70,'Modrý Krocan pořadí'!B:D,2,0),0),
IFERROR(VLOOKUP(B70,'Hero pořadí'!B:D,2,0),0),IFERROR(VLOOKUP(B70,'Havránek pořadí'!B:D,2,0),0),
IFERROR(VLOOKUP(B70,'Miapr pořadí'!B:D,2,0),0),
IFERROR(VLOOKUP(B70,'Řízkárna pořadí'!B:D,2,0),0),)</f>
        <v>41</v>
      </c>
      <c r="D70" s="48">
        <f>SUM(
IFERROR(VLOOKUP(B70,'Na podloubí pořadí'!B:D,3,0),0),IFERROR(VLOOKUP(B70,'Honzík pořadí'!B:D,3,0),0),
IFERROR(VLOOKUP(B70,'Ž.dromedár pořadí'!B:D,3,0),0),
IFERROR(VLOOKUP(B70,'Modrý Krocan pořadí'!B:D,3,0),0),
IFERROR(VLOOKUP(B70,'Hero pořadí'!B:D,3,0),0),IFERROR(VLOOKUP(B70,'Havránek pořadí'!B:D,3,0),0),
IFERROR(VLOOKUP(B70,'Miapr pořadí'!B:D,3,0),0),
IFERROR(VLOOKUP(B70,'Řízkárna pořadí'!B:D,3,0),0),)</f>
        <v>17</v>
      </c>
      <c r="E70" s="50"/>
      <c r="F70" s="50">
        <v>1.0</v>
      </c>
      <c r="G70" s="50">
        <v>5.0</v>
      </c>
      <c r="H70" s="50">
        <v>4.0</v>
      </c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</row>
    <row r="71">
      <c r="A71" s="45">
        <v>68.0</v>
      </c>
      <c r="B71" s="45" t="s">
        <v>99</v>
      </c>
      <c r="C71" s="47">
        <f>SUM(
IFERROR(VLOOKUP(B71,'Na podloubí pořadí'!B:D,2,0),0),IFERROR(VLOOKUP(B71,'Honzík pořadí'!B:D,2,0),0),
IFERROR(VLOOKUP(B71,'Ž.dromedár pořadí'!B:D,2,0),0),
IFERROR(VLOOKUP(B71,'Modrý Krocan pořadí'!B:D,2,0),0),
IFERROR(VLOOKUP(B71,'Hero pořadí'!B:D,2,0),0),IFERROR(VLOOKUP(B71,'Havránek pořadí'!B:D,2,0),0),
IFERROR(VLOOKUP(B71,'Miapr pořadí'!B:D,2,0),0),
IFERROR(VLOOKUP(B71,'Řízkárna pořadí'!B:D,2,0),0),)</f>
        <v>40</v>
      </c>
      <c r="D71" s="48">
        <f>SUM(
IFERROR(VLOOKUP(B71,'Na podloubí pořadí'!B:D,3,0),0),IFERROR(VLOOKUP(B71,'Honzík pořadí'!B:D,3,0),0),
IFERROR(VLOOKUP(B71,'Ž.dromedár pořadí'!B:D,3,0),0),
IFERROR(VLOOKUP(B71,'Modrý Krocan pořadí'!B:D,3,0),0),
IFERROR(VLOOKUP(B71,'Hero pořadí'!B:D,3,0),0),IFERROR(VLOOKUP(B71,'Havránek pořadí'!B:D,3,0),0),
IFERROR(VLOOKUP(B71,'Miapr pořadí'!B:D,3,0),0),
IFERROR(VLOOKUP(B71,'Řízkárna pořadí'!B:D,3,0),0),)</f>
        <v>18</v>
      </c>
      <c r="E71" s="61"/>
      <c r="F71" s="50">
        <v>1.0</v>
      </c>
      <c r="G71" s="61"/>
      <c r="H71" s="50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</row>
    <row r="72">
      <c r="A72" s="45">
        <v>69.0</v>
      </c>
      <c r="B72" s="45" t="s">
        <v>100</v>
      </c>
      <c r="C72" s="47">
        <f>SUM(
IFERROR(VLOOKUP(B72,'Na podloubí pořadí'!B:D,2,0),0),IFERROR(VLOOKUP(B72,'Honzík pořadí'!B:D,2,0),0),
IFERROR(VLOOKUP(B72,'Ž.dromedár pořadí'!B:D,2,0),0),
IFERROR(VLOOKUP(B72,'Modrý Krocan pořadí'!B:D,2,0),0),
IFERROR(VLOOKUP(B72,'Hero pořadí'!B:D,2,0),0),IFERROR(VLOOKUP(B72,'Havránek pořadí'!B:D,2,0),0),
IFERROR(VLOOKUP(B72,'Miapr pořadí'!B:D,2,0),0),
IFERROR(VLOOKUP(B72,'Řízkárna pořadí'!B:D,2,0),0),)</f>
        <v>40</v>
      </c>
      <c r="D72" s="48">
        <f>SUM(
IFERROR(VLOOKUP(B72,'Na podloubí pořadí'!B:D,3,0),0),IFERROR(VLOOKUP(B72,'Honzík pořadí'!B:D,3,0),0),
IFERROR(VLOOKUP(B72,'Ž.dromedár pořadí'!B:D,3,0),0),
IFERROR(VLOOKUP(B72,'Modrý Krocan pořadí'!B:D,3,0),0),
IFERROR(VLOOKUP(B72,'Hero pořadí'!B:D,3,0),0),IFERROR(VLOOKUP(B72,'Havránek pořadí'!B:D,3,0),0),
IFERROR(VLOOKUP(B72,'Miapr pořadí'!B:D,3,0),0),
IFERROR(VLOOKUP(B72,'Řízkárna pořadí'!B:D,3,0),0),)</f>
        <v>17</v>
      </c>
      <c r="E72" s="50">
        <v>1.0</v>
      </c>
      <c r="F72" s="50"/>
      <c r="G72" s="50"/>
      <c r="H72" s="50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</row>
    <row r="73">
      <c r="A73" s="45">
        <v>70.0</v>
      </c>
      <c r="B73" s="45" t="s">
        <v>101</v>
      </c>
      <c r="C73" s="47">
        <f>SUM(
IFERROR(VLOOKUP(B73,'Na podloubí pořadí'!B:D,2,0),0),IFERROR(VLOOKUP(B73,'Honzík pořadí'!B:D,2,0),0),
IFERROR(VLOOKUP(B73,'Ž.dromedár pořadí'!B:D,2,0),0),
IFERROR(VLOOKUP(B73,'Modrý Krocan pořadí'!B:D,2,0),0),
IFERROR(VLOOKUP(B73,'Hero pořadí'!B:D,2,0),0),IFERROR(VLOOKUP(B73,'Havránek pořadí'!B:D,2,0),0),
IFERROR(VLOOKUP(B73,'Miapr pořadí'!B:D,2,0),0),
IFERROR(VLOOKUP(B73,'Řízkárna pořadí'!B:D,2,0),0),)</f>
        <v>39</v>
      </c>
      <c r="D73" s="48">
        <f>SUM(
IFERROR(VLOOKUP(B73,'Na podloubí pořadí'!B:D,3,0),0),IFERROR(VLOOKUP(B73,'Honzík pořadí'!B:D,3,0),0),
IFERROR(VLOOKUP(B73,'Ž.dromedár pořadí'!B:D,3,0),0),
IFERROR(VLOOKUP(B73,'Modrý Krocan pořadí'!B:D,3,0),0),
IFERROR(VLOOKUP(B73,'Hero pořadí'!B:D,3,0),0),IFERROR(VLOOKUP(B73,'Havránek pořadí'!B:D,3,0),0),
IFERROR(VLOOKUP(B73,'Miapr pořadí'!B:D,3,0),0),
IFERROR(VLOOKUP(B73,'Řízkárna pořadí'!B:D,3,0),0),)</f>
        <v>14</v>
      </c>
      <c r="E73" s="50">
        <v>1.0</v>
      </c>
      <c r="F73" s="50">
        <v>1.0</v>
      </c>
      <c r="G73" s="61"/>
      <c r="H73" s="50">
        <v>1.0</v>
      </c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</row>
    <row r="74">
      <c r="A74" s="45">
        <v>71.0</v>
      </c>
      <c r="B74" s="45" t="s">
        <v>102</v>
      </c>
      <c r="C74" s="47">
        <f>SUM(
IFERROR(VLOOKUP(B74,'Na podloubí pořadí'!B:D,2,0),0),IFERROR(VLOOKUP(B74,'Honzík pořadí'!B:D,2,0),0),
IFERROR(VLOOKUP(B74,'Ž.dromedár pořadí'!B:D,2,0),0),
IFERROR(VLOOKUP(B74,'Modrý Krocan pořadí'!B:D,2,0),0),
IFERROR(VLOOKUP(B74,'Hero pořadí'!B:D,2,0),0),IFERROR(VLOOKUP(B74,'Havránek pořadí'!B:D,2,0),0),
IFERROR(VLOOKUP(B74,'Miapr pořadí'!B:D,2,0),0),
IFERROR(VLOOKUP(B74,'Řízkárna pořadí'!B:D,2,0),0),)</f>
        <v>38</v>
      </c>
      <c r="D74" s="48">
        <f>SUM(
IFERROR(VLOOKUP(B74,'Na podloubí pořadí'!B:D,3,0),0),IFERROR(VLOOKUP(B74,'Honzík pořadí'!B:D,3,0),0),
IFERROR(VLOOKUP(B74,'Ž.dromedár pořadí'!B:D,3,0),0),
IFERROR(VLOOKUP(B74,'Modrý Krocan pořadí'!B:D,3,0),0),
IFERROR(VLOOKUP(B74,'Hero pořadí'!B:D,3,0),0),IFERROR(VLOOKUP(B74,'Havránek pořadí'!B:D,3,0),0),
IFERROR(VLOOKUP(B74,'Miapr pořadí'!B:D,3,0),0),
IFERROR(VLOOKUP(B74,'Řízkárna pořadí'!B:D,3,0),0),)</f>
        <v>11</v>
      </c>
      <c r="E74" s="50">
        <v>2.0</v>
      </c>
      <c r="F74" s="61"/>
      <c r="G74" s="50">
        <v>1.0</v>
      </c>
      <c r="H74" s="50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</row>
    <row r="75">
      <c r="A75" s="45">
        <v>72.0</v>
      </c>
      <c r="B75" s="45" t="s">
        <v>103</v>
      </c>
      <c r="C75" s="47">
        <f>SUM(
IFERROR(VLOOKUP(B75,'Na podloubí pořadí'!B:D,2,0),0),IFERROR(VLOOKUP(B75,'Honzík pořadí'!B:D,2,0),0),
IFERROR(VLOOKUP(B75,'Ž.dromedár pořadí'!B:D,2,0),0),
IFERROR(VLOOKUP(B75,'Modrý Krocan pořadí'!B:D,2,0),0),
IFERROR(VLOOKUP(B75,'Hero pořadí'!B:D,2,0),0),IFERROR(VLOOKUP(B75,'Havránek pořadí'!B:D,2,0),0),
IFERROR(VLOOKUP(B75,'Miapr pořadí'!B:D,2,0),0),
IFERROR(VLOOKUP(B75,'Řízkárna pořadí'!B:D,2,0),0),)</f>
        <v>37</v>
      </c>
      <c r="D75" s="48">
        <f>SUM(
IFERROR(VLOOKUP(B75,'Na podloubí pořadí'!B:D,3,0),0),IFERROR(VLOOKUP(B75,'Honzík pořadí'!B:D,3,0),0),
IFERROR(VLOOKUP(B75,'Ž.dromedár pořadí'!B:D,3,0),0),
IFERROR(VLOOKUP(B75,'Modrý Krocan pořadí'!B:D,3,0),0),
IFERROR(VLOOKUP(B75,'Hero pořadí'!B:D,3,0),0),IFERROR(VLOOKUP(B75,'Havránek pořadí'!B:D,3,0),0),
IFERROR(VLOOKUP(B75,'Miapr pořadí'!B:D,3,0),0),
IFERROR(VLOOKUP(B75,'Řízkárna pořadí'!B:D,3,0),0),)</f>
        <v>14</v>
      </c>
      <c r="E75" s="61"/>
      <c r="F75" s="50">
        <v>1.0</v>
      </c>
      <c r="G75" s="61"/>
      <c r="H75" s="50">
        <v>1.0</v>
      </c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</row>
    <row r="76">
      <c r="A76" s="45">
        <v>73.0</v>
      </c>
      <c r="B76" s="45" t="s">
        <v>104</v>
      </c>
      <c r="C76" s="47">
        <f>SUM(
IFERROR(VLOOKUP(B76,'Na podloubí pořadí'!B:D,2,0),0),IFERROR(VLOOKUP(B76,'Honzík pořadí'!B:D,2,0),0),
IFERROR(VLOOKUP(B76,'Ž.dromedár pořadí'!B:D,2,0),0),
IFERROR(VLOOKUP(B76,'Modrý Krocan pořadí'!B:D,2,0),0),
IFERROR(VLOOKUP(B76,'Hero pořadí'!B:D,2,0),0),IFERROR(VLOOKUP(B76,'Havránek pořadí'!B:D,2,0),0),
IFERROR(VLOOKUP(B76,'Miapr pořadí'!B:D,2,0),0),
IFERROR(VLOOKUP(B76,'Řízkárna pořadí'!B:D,2,0),0),)</f>
        <v>37</v>
      </c>
      <c r="D76" s="48">
        <f>SUM(
IFERROR(VLOOKUP(B76,'Na podloubí pořadí'!B:D,3,0),0),IFERROR(VLOOKUP(B76,'Honzík pořadí'!B:D,3,0),0),
IFERROR(VLOOKUP(B76,'Ž.dromedár pořadí'!B:D,3,0),0),
IFERROR(VLOOKUP(B76,'Modrý Krocan pořadí'!B:D,3,0),0),
IFERROR(VLOOKUP(B76,'Hero pořadí'!B:D,3,0),0),IFERROR(VLOOKUP(B76,'Havránek pořadí'!B:D,3,0),0),
IFERROR(VLOOKUP(B76,'Miapr pořadí'!B:D,3,0),0),
IFERROR(VLOOKUP(B76,'Řízkárna pořadí'!B:D,3,0),0),)</f>
        <v>13</v>
      </c>
      <c r="E76" s="50">
        <v>1.0</v>
      </c>
      <c r="F76" s="50">
        <v>1.0</v>
      </c>
      <c r="G76" s="50"/>
      <c r="H76" s="50">
        <v>2.0</v>
      </c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</row>
    <row r="77">
      <c r="A77" s="45">
        <v>74.0</v>
      </c>
      <c r="B77" s="45" t="s">
        <v>105</v>
      </c>
      <c r="C77" s="47">
        <f>SUM(
IFERROR(VLOOKUP(B77,'Na podloubí pořadí'!B:D,2,0),0),IFERROR(VLOOKUP(B77,'Honzík pořadí'!B:D,2,0),0),
IFERROR(VLOOKUP(B77,'Ž.dromedár pořadí'!B:D,2,0),0),
IFERROR(VLOOKUP(B77,'Modrý Krocan pořadí'!B:D,2,0),0),
IFERROR(VLOOKUP(B77,'Hero pořadí'!B:D,2,0),0),IFERROR(VLOOKUP(B77,'Havránek pořadí'!B:D,2,0),0),
IFERROR(VLOOKUP(B77,'Miapr pořadí'!B:D,2,0),0),
IFERROR(VLOOKUP(B77,'Řízkárna pořadí'!B:D,2,0),0),)</f>
        <v>37</v>
      </c>
      <c r="D77" s="48">
        <f>SUM(
IFERROR(VLOOKUP(B77,'Na podloubí pořadí'!B:D,3,0),0),IFERROR(VLOOKUP(B77,'Honzík pořadí'!B:D,3,0),0),
IFERROR(VLOOKUP(B77,'Ž.dromedár pořadí'!B:D,3,0),0),
IFERROR(VLOOKUP(B77,'Modrý Krocan pořadí'!B:D,3,0),0),
IFERROR(VLOOKUP(B77,'Hero pořadí'!B:D,3,0),0),IFERROR(VLOOKUP(B77,'Havránek pořadí'!B:D,3,0),0),
IFERROR(VLOOKUP(B77,'Miapr pořadí'!B:D,3,0),0),
IFERROR(VLOOKUP(B77,'Řízkárna pořadí'!B:D,3,0),0),)</f>
        <v>9</v>
      </c>
      <c r="E77" s="50">
        <v>3.0</v>
      </c>
      <c r="F77" s="50"/>
      <c r="G77" s="61"/>
      <c r="H77" s="50">
        <v>2.0</v>
      </c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</row>
    <row r="78">
      <c r="A78" s="45">
        <v>75.0</v>
      </c>
      <c r="B78" s="45" t="s">
        <v>106</v>
      </c>
      <c r="C78" s="47">
        <f>SUM(
IFERROR(VLOOKUP(B78,'Na podloubí pořadí'!B:D,2,0),0),IFERROR(VLOOKUP(B78,'Honzík pořadí'!B:D,2,0),0),
IFERROR(VLOOKUP(B78,'Ž.dromedár pořadí'!B:D,2,0),0),
IFERROR(VLOOKUP(B78,'Modrý Krocan pořadí'!B:D,2,0),0),
IFERROR(VLOOKUP(B78,'Hero pořadí'!B:D,2,0),0),IFERROR(VLOOKUP(B78,'Havránek pořadí'!B:D,2,0),0),
IFERROR(VLOOKUP(B78,'Miapr pořadí'!B:D,2,0),0),
IFERROR(VLOOKUP(B78,'Řízkárna pořadí'!B:D,2,0),0),)</f>
        <v>37</v>
      </c>
      <c r="D78" s="48">
        <f>SUM(
IFERROR(VLOOKUP(B78,'Na podloubí pořadí'!B:D,3,0),0),IFERROR(VLOOKUP(B78,'Honzík pořadí'!B:D,3,0),0),
IFERROR(VLOOKUP(B78,'Ž.dromedár pořadí'!B:D,3,0),0),
IFERROR(VLOOKUP(B78,'Modrý Krocan pořadí'!B:D,3,0),0),
IFERROR(VLOOKUP(B78,'Hero pořadí'!B:D,3,0),0),IFERROR(VLOOKUP(B78,'Havránek pořadí'!B:D,3,0),0),
IFERROR(VLOOKUP(B78,'Miapr pořadí'!B:D,3,0),0),
IFERROR(VLOOKUP(B78,'Řízkárna pořadí'!B:D,3,0),0),)</f>
        <v>8</v>
      </c>
      <c r="E78" s="50">
        <v>2.0</v>
      </c>
      <c r="F78" s="50"/>
      <c r="G78" s="61"/>
      <c r="H78" s="50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</row>
    <row r="79">
      <c r="A79" s="45">
        <v>76.0</v>
      </c>
      <c r="B79" s="54" t="s">
        <v>107</v>
      </c>
      <c r="C79" s="47">
        <f>SUM(
IFERROR(VLOOKUP(B79,'Na podloubí pořadí'!B:D,2,0),0),IFERROR(VLOOKUP(B79,'Honzík pořadí'!B:D,2,0),0),
IFERROR(VLOOKUP(B79,'Ž.dromedár pořadí'!B:D,2,0),0),
IFERROR(VLOOKUP(B79,'Modrý Krocan pořadí'!B:D,2,0),0),
IFERROR(VLOOKUP(B79,'Hero pořadí'!B:D,2,0),0),IFERROR(VLOOKUP(B79,'Havránek pořadí'!B:D,2,0),0),
IFERROR(VLOOKUP(B79,'Miapr pořadí'!B:D,2,0),0),
IFERROR(VLOOKUP(B79,'Řízkárna pořadí'!B:D,2,0),0),)</f>
        <v>36</v>
      </c>
      <c r="D79" s="48">
        <f>SUM(
IFERROR(VLOOKUP(B79,'Na podloubí pořadí'!B:D,3,0),0),IFERROR(VLOOKUP(B79,'Honzík pořadí'!B:D,3,0),0),
IFERROR(VLOOKUP(B79,'Ž.dromedár pořadí'!B:D,3,0),0),
IFERROR(VLOOKUP(B79,'Modrý Krocan pořadí'!B:D,3,0),0),
IFERROR(VLOOKUP(B79,'Hero pořadí'!B:D,3,0),0),IFERROR(VLOOKUP(B79,'Havránek pořadí'!B:D,3,0),0),
IFERROR(VLOOKUP(B79,'Miapr pořadí'!B:D,3,0),0),
IFERROR(VLOOKUP(B79,'Řízkárna pořadí'!B:D,3,0),0),)</f>
        <v>14</v>
      </c>
      <c r="E79" s="50">
        <v>1.0</v>
      </c>
      <c r="F79" s="50"/>
      <c r="G79" s="50"/>
      <c r="H79" s="50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</row>
    <row r="80">
      <c r="A80" s="45">
        <v>77.0</v>
      </c>
      <c r="B80" s="59" t="s">
        <v>108</v>
      </c>
      <c r="C80" s="47">
        <f>SUM(
IFERROR(VLOOKUP(B80,'Na podloubí pořadí'!B:D,2,0),0),IFERROR(VLOOKUP(B80,'Honzík pořadí'!B:D,2,0),0),
IFERROR(VLOOKUP(B80,'Ž.dromedár pořadí'!B:D,2,0),0),
IFERROR(VLOOKUP(B80,'Modrý Krocan pořadí'!B:D,2,0),0),
IFERROR(VLOOKUP(B80,'Hero pořadí'!B:D,2,0),0),IFERROR(VLOOKUP(B80,'Havránek pořadí'!B:D,2,0),0),
IFERROR(VLOOKUP(B80,'Miapr pořadí'!B:D,2,0),0),
IFERROR(VLOOKUP(B80,'Řízkárna pořadí'!B:D,2,0),0),)</f>
        <v>35</v>
      </c>
      <c r="D80" s="48">
        <f>SUM(
IFERROR(VLOOKUP(B80,'Na podloubí pořadí'!B:D,3,0),0),IFERROR(VLOOKUP(B80,'Honzík pořadí'!B:D,3,0),0),
IFERROR(VLOOKUP(B80,'Ž.dromedár pořadí'!B:D,3,0),0),
IFERROR(VLOOKUP(B80,'Modrý Krocan pořadí'!B:D,3,0),0),
IFERROR(VLOOKUP(B80,'Hero pořadí'!B:D,3,0),0),IFERROR(VLOOKUP(B80,'Havránek pořadí'!B:D,3,0),0),
IFERROR(VLOOKUP(B80,'Miapr pořadí'!B:D,3,0),0),
IFERROR(VLOOKUP(B80,'Řízkárna pořadí'!B:D,3,0),0),)</f>
        <v>18</v>
      </c>
      <c r="E80" s="50"/>
      <c r="F80" s="50"/>
      <c r="G80" s="61"/>
      <c r="H80" s="50">
        <v>1.0</v>
      </c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</row>
    <row r="81">
      <c r="A81" s="45">
        <v>78.0</v>
      </c>
      <c r="B81" s="45" t="s">
        <v>109</v>
      </c>
      <c r="C81" s="47">
        <f>SUM(
IFERROR(VLOOKUP(B81,'Na podloubí pořadí'!B:D,2,0),0),IFERROR(VLOOKUP(B81,'Honzík pořadí'!B:D,2,0),0),
IFERROR(VLOOKUP(B81,'Ž.dromedár pořadí'!B:D,2,0),0),
IFERROR(VLOOKUP(B81,'Modrý Krocan pořadí'!B:D,2,0),0),
IFERROR(VLOOKUP(B81,'Hero pořadí'!B:D,2,0),0),IFERROR(VLOOKUP(B81,'Havránek pořadí'!B:D,2,0),0),
IFERROR(VLOOKUP(B81,'Miapr pořadí'!B:D,2,0),0),
IFERROR(VLOOKUP(B81,'Řízkárna pořadí'!B:D,2,0),0),)</f>
        <v>35</v>
      </c>
      <c r="D81" s="48">
        <f>SUM(
IFERROR(VLOOKUP(B81,'Na podloubí pořadí'!B:D,3,0),0),IFERROR(VLOOKUP(B81,'Honzík pořadí'!B:D,3,0),0),
IFERROR(VLOOKUP(B81,'Ž.dromedár pořadí'!B:D,3,0),0),
IFERROR(VLOOKUP(B81,'Modrý Krocan pořadí'!B:D,3,0),0),
IFERROR(VLOOKUP(B81,'Hero pořadí'!B:D,3,0),0),IFERROR(VLOOKUP(B81,'Havránek pořadí'!B:D,3,0),0),
IFERROR(VLOOKUP(B81,'Miapr pořadí'!B:D,3,0),0),
IFERROR(VLOOKUP(B81,'Řízkárna pořadí'!B:D,3,0),0),)</f>
        <v>7</v>
      </c>
      <c r="E81" s="50">
        <v>2.0</v>
      </c>
      <c r="F81" s="50">
        <v>2.0</v>
      </c>
      <c r="G81" s="50"/>
      <c r="H81" s="50">
        <v>1.0</v>
      </c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</row>
    <row r="82">
      <c r="A82" s="45">
        <v>79.0</v>
      </c>
      <c r="B82" s="54" t="s">
        <v>52</v>
      </c>
      <c r="C82" s="47">
        <f>SUM(
IFERROR(VLOOKUP(B82,'Na podloubí pořadí'!B:D,2,0),0),IFERROR(VLOOKUP(B82,'Honzík pořadí'!B:D,2,0),0),
IFERROR(VLOOKUP(B82,'Ž.dromedár pořadí'!B:D,2,0),0),
IFERROR(VLOOKUP(B82,'Modrý Krocan pořadí'!B:D,2,0),0),
IFERROR(VLOOKUP(B82,'Hero pořadí'!B:D,2,0),0),IFERROR(VLOOKUP(B82,'Havránek pořadí'!B:D,2,0),0),
IFERROR(VLOOKUP(B82,'Miapr pořadí'!B:D,2,0),0),
IFERROR(VLOOKUP(B82,'Řízkárna pořadí'!B:D,2,0),0),)</f>
        <v>34</v>
      </c>
      <c r="D82" s="48">
        <f>SUM(
IFERROR(VLOOKUP(B82,'Na podloubí pořadí'!B:D,3,0),0),IFERROR(VLOOKUP(B82,'Honzík pořadí'!B:D,3,0),0),
IFERROR(VLOOKUP(B82,'Ž.dromedár pořadí'!B:D,3,0),0),
IFERROR(VLOOKUP(B82,'Modrý Krocan pořadí'!B:D,3,0),0),
IFERROR(VLOOKUP(B82,'Hero pořadí'!B:D,3,0),0),IFERROR(VLOOKUP(B82,'Havránek pořadí'!B:D,3,0),0),
IFERROR(VLOOKUP(B82,'Miapr pořadí'!B:D,3,0),0),
IFERROR(VLOOKUP(B82,'Řízkárna pořadí'!B:D,3,0),0),)</f>
        <v>18</v>
      </c>
      <c r="E82" s="50"/>
      <c r="F82" s="50"/>
      <c r="G82" s="50">
        <v>1.0</v>
      </c>
      <c r="H82" s="50">
        <v>1.0</v>
      </c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</row>
    <row r="83">
      <c r="A83" s="45">
        <v>80.0</v>
      </c>
      <c r="B83" s="45" t="s">
        <v>110</v>
      </c>
      <c r="C83" s="47">
        <f>SUM(
IFERROR(VLOOKUP(B83,'Na podloubí pořadí'!B:D,2,0),0),IFERROR(VLOOKUP(B83,'Honzík pořadí'!B:D,2,0),0),
IFERROR(VLOOKUP(B83,'Ž.dromedár pořadí'!B:D,2,0),0),
IFERROR(VLOOKUP(B83,'Modrý Krocan pořadí'!B:D,2,0),0),
IFERROR(VLOOKUP(B83,'Hero pořadí'!B:D,2,0),0),IFERROR(VLOOKUP(B83,'Havránek pořadí'!B:D,2,0),0),
IFERROR(VLOOKUP(B83,'Miapr pořadí'!B:D,2,0),0),
IFERROR(VLOOKUP(B83,'Řízkárna pořadí'!B:D,2,0),0),)</f>
        <v>34</v>
      </c>
      <c r="D83" s="48">
        <f>SUM(
IFERROR(VLOOKUP(B83,'Na podloubí pořadí'!B:D,3,0),0),IFERROR(VLOOKUP(B83,'Honzík pořadí'!B:D,3,0),0),
IFERROR(VLOOKUP(B83,'Ž.dromedár pořadí'!B:D,3,0),0),
IFERROR(VLOOKUP(B83,'Modrý Krocan pořadí'!B:D,3,0),0),
IFERROR(VLOOKUP(B83,'Hero pořadí'!B:D,3,0),0),IFERROR(VLOOKUP(B83,'Havránek pořadí'!B:D,3,0),0),
IFERROR(VLOOKUP(B83,'Miapr pořadí'!B:D,3,0),0),
IFERROR(VLOOKUP(B83,'Řízkárna pořadí'!B:D,3,0),0),)</f>
        <v>15</v>
      </c>
      <c r="E83" s="50"/>
      <c r="F83" s="50">
        <v>1.0</v>
      </c>
      <c r="G83" s="50">
        <v>1.0</v>
      </c>
      <c r="H83" s="50">
        <v>1.0</v>
      </c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</row>
    <row r="84">
      <c r="A84" s="45">
        <v>81.0</v>
      </c>
      <c r="B84" s="45" t="s">
        <v>111</v>
      </c>
      <c r="C84" s="47">
        <f>SUM(
IFERROR(VLOOKUP(B84,'Na podloubí pořadí'!B:D,2,0),0),IFERROR(VLOOKUP(B84,'Honzík pořadí'!B:D,2,0),0),
IFERROR(VLOOKUP(B84,'Ž.dromedár pořadí'!B:D,2,0),0),
IFERROR(VLOOKUP(B84,'Modrý Krocan pořadí'!B:D,2,0),0),
IFERROR(VLOOKUP(B84,'Hero pořadí'!B:D,2,0),0),IFERROR(VLOOKUP(B84,'Havránek pořadí'!B:D,2,0),0),
IFERROR(VLOOKUP(B84,'Miapr pořadí'!B:D,2,0),0),
IFERROR(VLOOKUP(B84,'Řízkárna pořadí'!B:D,2,0),0),)</f>
        <v>34</v>
      </c>
      <c r="D84" s="48">
        <f>SUM(
IFERROR(VLOOKUP(B84,'Na podloubí pořadí'!B:D,3,0),0),IFERROR(VLOOKUP(B84,'Honzík pořadí'!B:D,3,0),0),
IFERROR(VLOOKUP(B84,'Ž.dromedár pořadí'!B:D,3,0),0),
IFERROR(VLOOKUP(B84,'Modrý Krocan pořadí'!B:D,3,0),0),
IFERROR(VLOOKUP(B84,'Hero pořadí'!B:D,3,0),0),IFERROR(VLOOKUP(B84,'Havránek pořadí'!B:D,3,0),0),
IFERROR(VLOOKUP(B84,'Miapr pořadí'!B:D,3,0),0),
IFERROR(VLOOKUP(B84,'Řízkárna pořadí'!B:D,3,0),0),)</f>
        <v>15</v>
      </c>
      <c r="E84" s="50"/>
      <c r="F84" s="50"/>
      <c r="G84" s="61"/>
      <c r="H84" s="50">
        <v>2.0</v>
      </c>
      <c r="I84" s="35"/>
      <c r="J84" s="35"/>
      <c r="K84" s="62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</row>
    <row r="85">
      <c r="A85" s="45">
        <v>82.0</v>
      </c>
      <c r="B85" s="45" t="s">
        <v>112</v>
      </c>
      <c r="C85" s="47">
        <f>SUM(
IFERROR(VLOOKUP(B85,'Na podloubí pořadí'!B:D,2,0),0),IFERROR(VLOOKUP(B85,'Honzík pořadí'!B:D,2,0),0),
IFERROR(VLOOKUP(B85,'Ž.dromedár pořadí'!B:D,2,0),0),
IFERROR(VLOOKUP(B85,'Modrý Krocan pořadí'!B:D,2,0),0),
IFERROR(VLOOKUP(B85,'Hero pořadí'!B:D,2,0),0),IFERROR(VLOOKUP(B85,'Havránek pořadí'!B:D,2,0),0),
IFERROR(VLOOKUP(B85,'Miapr pořadí'!B:D,2,0),0),
IFERROR(VLOOKUP(B85,'Řízkárna pořadí'!B:D,2,0),0),)</f>
        <v>34</v>
      </c>
      <c r="D85" s="48">
        <f>SUM(
IFERROR(VLOOKUP(B85,'Na podloubí pořadí'!B:D,3,0),0),IFERROR(VLOOKUP(B85,'Honzík pořadí'!B:D,3,0),0),
IFERROR(VLOOKUP(B85,'Ž.dromedár pořadí'!B:D,3,0),0),
IFERROR(VLOOKUP(B85,'Modrý Krocan pořadí'!B:D,3,0),0),
IFERROR(VLOOKUP(B85,'Hero pořadí'!B:D,3,0),0),IFERROR(VLOOKUP(B85,'Havránek pořadí'!B:D,3,0),0),
IFERROR(VLOOKUP(B85,'Miapr pořadí'!B:D,3,0),0),
IFERROR(VLOOKUP(B85,'Řízkárna pořadí'!B:D,3,0),0),)</f>
        <v>12</v>
      </c>
      <c r="E85" s="50"/>
      <c r="F85" s="50">
        <v>2.0</v>
      </c>
      <c r="G85" s="50">
        <v>2.0</v>
      </c>
      <c r="H85" s="50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</row>
    <row r="86">
      <c r="A86" s="45">
        <v>83.0</v>
      </c>
      <c r="B86" s="59" t="s">
        <v>113</v>
      </c>
      <c r="C86" s="47">
        <f>SUM(
IFERROR(VLOOKUP(B86,'Na podloubí pořadí'!B:D,2,0),0),IFERROR(VLOOKUP(B86,'Honzík pořadí'!B:D,2,0),0),
IFERROR(VLOOKUP(B86,'Ž.dromedár pořadí'!B:D,2,0),0),
IFERROR(VLOOKUP(B86,'Modrý Krocan pořadí'!B:D,2,0),0),
IFERROR(VLOOKUP(B86,'Hero pořadí'!B:D,2,0),0),IFERROR(VLOOKUP(B86,'Havránek pořadí'!B:D,2,0),0),
IFERROR(VLOOKUP(B86,'Miapr pořadí'!B:D,2,0),0),
IFERROR(VLOOKUP(B86,'Řízkárna pořadí'!B:D,2,0),0),)</f>
        <v>33</v>
      </c>
      <c r="D86" s="48">
        <f>SUM(
IFERROR(VLOOKUP(B86,'Na podloubí pořadí'!B:D,3,0),0),IFERROR(VLOOKUP(B86,'Honzík pořadí'!B:D,3,0),0),
IFERROR(VLOOKUP(B86,'Ž.dromedár pořadí'!B:D,3,0),0),
IFERROR(VLOOKUP(B86,'Modrý Krocan pořadí'!B:D,3,0),0),
IFERROR(VLOOKUP(B86,'Hero pořadí'!B:D,3,0),0),IFERROR(VLOOKUP(B86,'Havránek pořadí'!B:D,3,0),0),
IFERROR(VLOOKUP(B86,'Miapr pořadí'!B:D,3,0),0),
IFERROR(VLOOKUP(B86,'Řízkárna pořadí'!B:D,3,0),0),)</f>
        <v>8</v>
      </c>
      <c r="E86" s="50">
        <v>2.0</v>
      </c>
      <c r="F86" s="50">
        <v>1.0</v>
      </c>
      <c r="G86" s="61"/>
      <c r="H86" s="50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</row>
    <row r="87">
      <c r="A87" s="45">
        <v>84.0</v>
      </c>
      <c r="B87" s="45" t="s">
        <v>54</v>
      </c>
      <c r="C87" s="47">
        <f>SUM(
IFERROR(VLOOKUP(B87,'Na podloubí pořadí'!B:D,2,0),0),IFERROR(VLOOKUP(B87,'Honzík pořadí'!B:D,2,0),0),
IFERROR(VLOOKUP(B87,'Ž.dromedár pořadí'!B:D,2,0),0),
IFERROR(VLOOKUP(B87,'Modrý Krocan pořadí'!B:D,2,0),0),
IFERROR(VLOOKUP(B87,'Hero pořadí'!B:D,2,0),0),IFERROR(VLOOKUP(B87,'Havránek pořadí'!B:D,2,0),0),
IFERROR(VLOOKUP(B87,'Miapr pořadí'!B:D,2,0),0),
IFERROR(VLOOKUP(B87,'Řízkárna pořadí'!B:D,2,0),0),)</f>
        <v>32</v>
      </c>
      <c r="D87" s="48">
        <f>SUM(
IFERROR(VLOOKUP(B87,'Na podloubí pořadí'!B:D,3,0),0),IFERROR(VLOOKUP(B87,'Honzík pořadí'!B:D,3,0),0),
IFERROR(VLOOKUP(B87,'Ž.dromedár pořadí'!B:D,3,0),0),
IFERROR(VLOOKUP(B87,'Modrý Krocan pořadí'!B:D,3,0),0),
IFERROR(VLOOKUP(B87,'Hero pořadí'!B:D,3,0),0),IFERROR(VLOOKUP(B87,'Havránek pořadí'!B:D,3,0),0),
IFERROR(VLOOKUP(B87,'Miapr pořadí'!B:D,3,0),0),
IFERROR(VLOOKUP(B87,'Řízkárna pořadí'!B:D,3,0),0),)</f>
        <v>19</v>
      </c>
      <c r="E87" s="50">
        <v>2.0</v>
      </c>
      <c r="F87" s="50"/>
      <c r="G87" s="50"/>
      <c r="H87" s="50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</row>
    <row r="88">
      <c r="A88" s="45">
        <v>85.0</v>
      </c>
      <c r="B88" s="45" t="s">
        <v>114</v>
      </c>
      <c r="C88" s="47">
        <f>SUM(
IFERROR(VLOOKUP(B88,'Na podloubí pořadí'!B:D,2,0),0),IFERROR(VLOOKUP(B88,'Honzík pořadí'!B:D,2,0),0),
IFERROR(VLOOKUP(B88,'Ž.dromedár pořadí'!B:D,2,0),0),
IFERROR(VLOOKUP(B88,'Modrý Krocan pořadí'!B:D,2,0),0),
IFERROR(VLOOKUP(B88,'Hero pořadí'!B:D,2,0),0),IFERROR(VLOOKUP(B88,'Havránek pořadí'!B:D,2,0),0),
IFERROR(VLOOKUP(B88,'Miapr pořadí'!B:D,2,0),0),
IFERROR(VLOOKUP(B88,'Řízkárna pořadí'!B:D,2,0),0),)</f>
        <v>32</v>
      </c>
      <c r="D88" s="48">
        <f>SUM(
IFERROR(VLOOKUP(B88,'Na podloubí pořadí'!B:D,3,0),0),IFERROR(VLOOKUP(B88,'Honzík pořadí'!B:D,3,0),0),
IFERROR(VLOOKUP(B88,'Ž.dromedár pořadí'!B:D,3,0),0),
IFERROR(VLOOKUP(B88,'Modrý Krocan pořadí'!B:D,3,0),0),
IFERROR(VLOOKUP(B88,'Hero pořadí'!B:D,3,0),0),IFERROR(VLOOKUP(B88,'Havránek pořadí'!B:D,3,0),0),
IFERROR(VLOOKUP(B88,'Miapr pořadí'!B:D,3,0),0),
IFERROR(VLOOKUP(B88,'Řízkárna pořadí'!B:D,3,0),0),)</f>
        <v>10</v>
      </c>
      <c r="E88" s="50">
        <v>5.0</v>
      </c>
      <c r="F88" s="61"/>
      <c r="G88" s="61"/>
      <c r="H88" s="50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</row>
    <row r="89">
      <c r="A89" s="45">
        <v>86.0</v>
      </c>
      <c r="B89" s="45" t="s">
        <v>115</v>
      </c>
      <c r="C89" s="47">
        <f>SUM(
IFERROR(VLOOKUP(B89,'Na podloubí pořadí'!B:D,2,0),0),IFERROR(VLOOKUP(B89,'Honzík pořadí'!B:D,2,0),0),
IFERROR(VLOOKUP(B89,'Ž.dromedár pořadí'!B:D,2,0),0),
IFERROR(VLOOKUP(B89,'Modrý Krocan pořadí'!B:D,2,0),0),
IFERROR(VLOOKUP(B89,'Hero pořadí'!B:D,2,0),0),IFERROR(VLOOKUP(B89,'Havránek pořadí'!B:D,2,0),0),
IFERROR(VLOOKUP(B89,'Miapr pořadí'!B:D,2,0),0),
IFERROR(VLOOKUP(B89,'Řízkárna pořadí'!B:D,2,0),0),)</f>
        <v>31</v>
      </c>
      <c r="D89" s="48">
        <f>SUM(
IFERROR(VLOOKUP(B89,'Na podloubí pořadí'!B:D,3,0),0),IFERROR(VLOOKUP(B89,'Honzík pořadí'!B:D,3,0),0),
IFERROR(VLOOKUP(B89,'Ž.dromedár pořadí'!B:D,3,0),0),
IFERROR(VLOOKUP(B89,'Modrý Krocan pořadí'!B:D,3,0),0),
IFERROR(VLOOKUP(B89,'Hero pořadí'!B:D,3,0),0),IFERROR(VLOOKUP(B89,'Havránek pořadí'!B:D,3,0),0),
IFERROR(VLOOKUP(B89,'Miapr pořadí'!B:D,3,0),0),
IFERROR(VLOOKUP(B89,'Řízkárna pořadí'!B:D,3,0),0),)</f>
        <v>7</v>
      </c>
      <c r="E89" s="61"/>
      <c r="F89" s="50">
        <v>2.0</v>
      </c>
      <c r="G89" s="50"/>
      <c r="H89" s="61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</row>
    <row r="90">
      <c r="A90" s="45">
        <v>87.0</v>
      </c>
      <c r="B90" s="59" t="s">
        <v>116</v>
      </c>
      <c r="C90" s="47">
        <f>SUM(
IFERROR(VLOOKUP(B90,'Na podloubí pořadí'!B:D,2,0),0),IFERROR(VLOOKUP(B90,'Honzík pořadí'!B:D,2,0),0),
IFERROR(VLOOKUP(B90,'Ž.dromedár pořadí'!B:D,2,0),0),
IFERROR(VLOOKUP(B90,'Modrý Krocan pořadí'!B:D,2,0),0),
IFERROR(VLOOKUP(B90,'Hero pořadí'!B:D,2,0),0),IFERROR(VLOOKUP(B90,'Havránek pořadí'!B:D,2,0),0),
IFERROR(VLOOKUP(B90,'Miapr pořadí'!B:D,2,0),0),
IFERROR(VLOOKUP(B90,'Řízkárna pořadí'!B:D,2,0),0),)</f>
        <v>30</v>
      </c>
      <c r="D90" s="48">
        <f>SUM(
IFERROR(VLOOKUP(B90,'Na podloubí pořadí'!B:D,3,0),0),IFERROR(VLOOKUP(B90,'Honzík pořadí'!B:D,3,0),0),
IFERROR(VLOOKUP(B90,'Ž.dromedár pořadí'!B:D,3,0),0),
IFERROR(VLOOKUP(B90,'Modrý Krocan pořadí'!B:D,3,0),0),
IFERROR(VLOOKUP(B90,'Hero pořadí'!B:D,3,0),0),IFERROR(VLOOKUP(B90,'Havránek pořadí'!B:D,3,0),0),
IFERROR(VLOOKUP(B90,'Miapr pořadí'!B:D,3,0),0),
IFERROR(VLOOKUP(B90,'Řízkárna pořadí'!B:D,3,0),0),)</f>
        <v>10</v>
      </c>
      <c r="E90" s="50">
        <v>1.0</v>
      </c>
      <c r="F90" s="50">
        <v>1.0</v>
      </c>
      <c r="G90" s="50">
        <v>1.0</v>
      </c>
      <c r="H90" s="61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</row>
    <row r="91">
      <c r="A91" s="45">
        <v>88.0</v>
      </c>
      <c r="B91" s="45" t="s">
        <v>117</v>
      </c>
      <c r="C91" s="47">
        <f>SUM(
IFERROR(VLOOKUP(B91,'Na podloubí pořadí'!B:D,2,0),0),IFERROR(VLOOKUP(B91,'Honzík pořadí'!B:D,2,0),0),
IFERROR(VLOOKUP(B91,'Ž.dromedár pořadí'!B:D,2,0),0),
IFERROR(VLOOKUP(B91,'Modrý Krocan pořadí'!B:D,2,0),0),
IFERROR(VLOOKUP(B91,'Hero pořadí'!B:D,2,0),0),IFERROR(VLOOKUP(B91,'Havránek pořadí'!B:D,2,0),0),
IFERROR(VLOOKUP(B91,'Miapr pořadí'!B:D,2,0),0),
IFERROR(VLOOKUP(B91,'Řízkárna pořadí'!B:D,2,0),0),)</f>
        <v>30</v>
      </c>
      <c r="D91" s="48">
        <f>SUM(
IFERROR(VLOOKUP(B91,'Na podloubí pořadí'!B:D,3,0),0),IFERROR(VLOOKUP(B91,'Honzík pořadí'!B:D,3,0),0),
IFERROR(VLOOKUP(B91,'Ž.dromedár pořadí'!B:D,3,0),0),
IFERROR(VLOOKUP(B91,'Modrý Krocan pořadí'!B:D,3,0),0),
IFERROR(VLOOKUP(B91,'Hero pořadí'!B:D,3,0),0),IFERROR(VLOOKUP(B91,'Havránek pořadí'!B:D,3,0),0),
IFERROR(VLOOKUP(B91,'Miapr pořadí'!B:D,3,0),0),
IFERROR(VLOOKUP(B91,'Řízkárna pořadí'!B:D,3,0),0),)</f>
        <v>5</v>
      </c>
      <c r="E91" s="50">
        <v>2.0</v>
      </c>
      <c r="F91" s="50">
        <v>1.0</v>
      </c>
      <c r="G91" s="61"/>
      <c r="H91" s="61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</row>
    <row r="92">
      <c r="A92" s="45">
        <v>89.0</v>
      </c>
      <c r="B92" s="45" t="s">
        <v>118</v>
      </c>
      <c r="C92" s="47">
        <f>SUM(
IFERROR(VLOOKUP(B92,'Na podloubí pořadí'!B:D,2,0),0),IFERROR(VLOOKUP(B92,'Honzík pořadí'!B:D,2,0),0),
IFERROR(VLOOKUP(B92,'Ž.dromedár pořadí'!B:D,2,0),0),
IFERROR(VLOOKUP(B92,'Modrý Krocan pořadí'!B:D,2,0),0),
IFERROR(VLOOKUP(B92,'Hero pořadí'!B:D,2,0),0),IFERROR(VLOOKUP(B92,'Havránek pořadí'!B:D,2,0),0),
IFERROR(VLOOKUP(B92,'Miapr pořadí'!B:D,2,0),0),
IFERROR(VLOOKUP(B92,'Řízkárna pořadí'!B:D,2,0),0),)</f>
        <v>28</v>
      </c>
      <c r="D92" s="48">
        <f>SUM(
IFERROR(VLOOKUP(B92,'Na podloubí pořadí'!B:D,3,0),0),IFERROR(VLOOKUP(B92,'Honzík pořadí'!B:D,3,0),0),
IFERROR(VLOOKUP(B92,'Ž.dromedár pořadí'!B:D,3,0),0),
IFERROR(VLOOKUP(B92,'Modrý Krocan pořadí'!B:D,3,0),0),
IFERROR(VLOOKUP(B92,'Hero pořadí'!B:D,3,0),0),IFERROR(VLOOKUP(B92,'Havránek pořadí'!B:D,3,0),0),
IFERROR(VLOOKUP(B92,'Miapr pořadí'!B:D,3,0),0),
IFERROR(VLOOKUP(B92,'Řízkárna pořadí'!B:D,3,0),0),)</f>
        <v>10</v>
      </c>
      <c r="E92" s="50"/>
      <c r="F92" s="50"/>
      <c r="G92" s="61"/>
      <c r="H92" s="50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>
      <c r="A93" s="45">
        <v>90.0</v>
      </c>
      <c r="B93" s="45" t="s">
        <v>119</v>
      </c>
      <c r="C93" s="47">
        <f>SUM(
IFERROR(VLOOKUP(B93,'Na podloubí pořadí'!B:D,2,0),0),IFERROR(VLOOKUP(B93,'Honzík pořadí'!B:D,2,0),0),
IFERROR(VLOOKUP(B93,'Ž.dromedár pořadí'!B:D,2,0),0),
IFERROR(VLOOKUP(B93,'Modrý Krocan pořadí'!B:D,2,0),0),
IFERROR(VLOOKUP(B93,'Hero pořadí'!B:D,2,0),0),IFERROR(VLOOKUP(B93,'Havránek pořadí'!B:D,2,0),0),
IFERROR(VLOOKUP(B93,'Miapr pořadí'!B:D,2,0),0),
IFERROR(VLOOKUP(B93,'Řízkárna pořadí'!B:D,2,0),0),)</f>
        <v>27</v>
      </c>
      <c r="D93" s="48">
        <f>SUM(
IFERROR(VLOOKUP(B93,'Na podloubí pořadí'!B:D,3,0),0),IFERROR(VLOOKUP(B93,'Honzík pořadí'!B:D,3,0),0),
IFERROR(VLOOKUP(B93,'Ž.dromedár pořadí'!B:D,3,0),0),
IFERROR(VLOOKUP(B93,'Modrý Krocan pořadí'!B:D,3,0),0),
IFERROR(VLOOKUP(B93,'Hero pořadí'!B:D,3,0),0),IFERROR(VLOOKUP(B93,'Havránek pořadí'!B:D,3,0),0),
IFERROR(VLOOKUP(B93,'Miapr pořadí'!B:D,3,0),0),
IFERROR(VLOOKUP(B93,'Řízkárna pořadí'!B:D,3,0),0),)</f>
        <v>15</v>
      </c>
      <c r="E93" s="50"/>
      <c r="F93" s="61"/>
      <c r="G93" s="61"/>
      <c r="H93" s="50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</row>
    <row r="94">
      <c r="A94" s="45">
        <v>91.0</v>
      </c>
      <c r="B94" s="45" t="s">
        <v>120</v>
      </c>
      <c r="C94" s="47">
        <f>SUM(
IFERROR(VLOOKUP(B94,'Na podloubí pořadí'!B:D,2,0),0),IFERROR(VLOOKUP(B94,'Honzík pořadí'!B:D,2,0),0),
IFERROR(VLOOKUP(B94,'Ž.dromedár pořadí'!B:D,2,0),0),
IFERROR(VLOOKUP(B94,'Modrý Krocan pořadí'!B:D,2,0),0),
IFERROR(VLOOKUP(B94,'Hero pořadí'!B:D,2,0),0),IFERROR(VLOOKUP(B94,'Havránek pořadí'!B:D,2,0),0),
IFERROR(VLOOKUP(B94,'Miapr pořadí'!B:D,2,0),0),
IFERROR(VLOOKUP(B94,'Řízkárna pořadí'!B:D,2,0),0),)</f>
        <v>27</v>
      </c>
      <c r="D94" s="48">
        <f>SUM(
IFERROR(VLOOKUP(B94,'Na podloubí pořadí'!B:D,3,0),0),IFERROR(VLOOKUP(B94,'Honzík pořadí'!B:D,3,0),0),
IFERROR(VLOOKUP(B94,'Ž.dromedár pořadí'!B:D,3,0),0),
IFERROR(VLOOKUP(B94,'Modrý Krocan pořadí'!B:D,3,0),0),
IFERROR(VLOOKUP(B94,'Hero pořadí'!B:D,3,0),0),IFERROR(VLOOKUP(B94,'Havránek pořadí'!B:D,3,0),0),
IFERROR(VLOOKUP(B94,'Miapr pořadí'!B:D,3,0),0),
IFERROR(VLOOKUP(B94,'Řízkárna pořadí'!B:D,3,0),0),)</f>
        <v>9</v>
      </c>
      <c r="E94" s="50">
        <v>1.0</v>
      </c>
      <c r="F94" s="50">
        <v>1.0</v>
      </c>
      <c r="G94" s="61"/>
      <c r="H94" s="50">
        <v>1.0</v>
      </c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</row>
    <row r="95">
      <c r="A95" s="45">
        <v>92.0</v>
      </c>
      <c r="B95" s="45" t="s">
        <v>121</v>
      </c>
      <c r="C95" s="47">
        <f>SUM(
IFERROR(VLOOKUP(B95,'Na podloubí pořadí'!B:D,2,0),0),IFERROR(VLOOKUP(B95,'Honzík pořadí'!B:D,2,0),0),
IFERROR(VLOOKUP(B95,'Ž.dromedár pořadí'!B:D,2,0),0),
IFERROR(VLOOKUP(B95,'Modrý Krocan pořadí'!B:D,2,0),0),
IFERROR(VLOOKUP(B95,'Hero pořadí'!B:D,2,0),0),IFERROR(VLOOKUP(B95,'Havránek pořadí'!B:D,2,0),0),
IFERROR(VLOOKUP(B95,'Miapr pořadí'!B:D,2,0),0),
IFERROR(VLOOKUP(B95,'Řízkárna pořadí'!B:D,2,0),0),)</f>
        <v>27</v>
      </c>
      <c r="D95" s="48">
        <f>SUM(
IFERROR(VLOOKUP(B95,'Na podloubí pořadí'!B:D,3,0),0),IFERROR(VLOOKUP(B95,'Honzík pořadí'!B:D,3,0),0),
IFERROR(VLOOKUP(B95,'Ž.dromedár pořadí'!B:D,3,0),0),
IFERROR(VLOOKUP(B95,'Modrý Krocan pořadí'!B:D,3,0),0),
IFERROR(VLOOKUP(B95,'Hero pořadí'!B:D,3,0),0),IFERROR(VLOOKUP(B95,'Havránek pořadí'!B:D,3,0),0),
IFERROR(VLOOKUP(B95,'Miapr pořadí'!B:D,3,0),0),
IFERROR(VLOOKUP(B95,'Řízkárna pořadí'!B:D,3,0),0),)</f>
        <v>7</v>
      </c>
      <c r="E95" s="50">
        <v>1.0</v>
      </c>
      <c r="F95" s="50">
        <v>1.0</v>
      </c>
      <c r="G95" s="61"/>
      <c r="H95" s="61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</row>
    <row r="96">
      <c r="A96" s="45">
        <v>93.0</v>
      </c>
      <c r="B96" s="45" t="s">
        <v>122</v>
      </c>
      <c r="C96" s="47">
        <f>SUM(
IFERROR(VLOOKUP(B96,'Na podloubí pořadí'!B:D,2,0),0),IFERROR(VLOOKUP(B96,'Honzík pořadí'!B:D,2,0),0),
IFERROR(VLOOKUP(B96,'Ž.dromedár pořadí'!B:D,2,0),0),
IFERROR(VLOOKUP(B96,'Modrý Krocan pořadí'!B:D,2,0),0),
IFERROR(VLOOKUP(B96,'Hero pořadí'!B:D,2,0),0),IFERROR(VLOOKUP(B96,'Havránek pořadí'!B:D,2,0),0),
IFERROR(VLOOKUP(B96,'Miapr pořadí'!B:D,2,0),0),
IFERROR(VLOOKUP(B96,'Řízkárna pořadí'!B:D,2,0),0),)</f>
        <v>27</v>
      </c>
      <c r="D96" s="48">
        <f>SUM(
IFERROR(VLOOKUP(B96,'Na podloubí pořadí'!B:D,3,0),0),IFERROR(VLOOKUP(B96,'Honzík pořadí'!B:D,3,0),0),
IFERROR(VLOOKUP(B96,'Ž.dromedár pořadí'!B:D,3,0),0),
IFERROR(VLOOKUP(B96,'Modrý Krocan pořadí'!B:D,3,0),0),
IFERROR(VLOOKUP(B96,'Hero pořadí'!B:D,3,0),0),IFERROR(VLOOKUP(B96,'Havránek pořadí'!B:D,3,0),0),
IFERROR(VLOOKUP(B96,'Miapr pořadí'!B:D,3,0),0),
IFERROR(VLOOKUP(B96,'Řízkárna pořadí'!B:D,3,0),0),)</f>
        <v>6</v>
      </c>
      <c r="E96" s="61"/>
      <c r="F96" s="61"/>
      <c r="G96" s="61"/>
      <c r="H96" s="61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</row>
    <row r="97">
      <c r="A97" s="45">
        <v>94.0</v>
      </c>
      <c r="B97" s="54" t="s">
        <v>123</v>
      </c>
      <c r="C97" s="47">
        <f>SUM(
IFERROR(VLOOKUP(B97,'Na podloubí pořadí'!B:D,2,0),0),IFERROR(VLOOKUP(B97,'Honzík pořadí'!B:D,2,0),0),
IFERROR(VLOOKUP(B97,'Ž.dromedár pořadí'!B:D,2,0),0),
IFERROR(VLOOKUP(B97,'Modrý Krocan pořadí'!B:D,2,0),0),
IFERROR(VLOOKUP(B97,'Hero pořadí'!B:D,2,0),0),IFERROR(VLOOKUP(B97,'Havránek pořadí'!B:D,2,0),0),
IFERROR(VLOOKUP(B97,'Miapr pořadí'!B:D,2,0),0),
IFERROR(VLOOKUP(B97,'Řízkárna pořadí'!B:D,2,0),0),)</f>
        <v>27</v>
      </c>
      <c r="D97" s="48">
        <f>SUM(
IFERROR(VLOOKUP(B97,'Na podloubí pořadí'!B:D,3,0),0),IFERROR(VLOOKUP(B97,'Honzík pořadí'!B:D,3,0),0),
IFERROR(VLOOKUP(B97,'Ž.dromedár pořadí'!B:D,3,0),0),
IFERROR(VLOOKUP(B97,'Modrý Krocan pořadí'!B:D,3,0),0),
IFERROR(VLOOKUP(B97,'Hero pořadí'!B:D,3,0),0),IFERROR(VLOOKUP(B97,'Havránek pořadí'!B:D,3,0),0),
IFERROR(VLOOKUP(B97,'Miapr pořadí'!B:D,3,0),0),
IFERROR(VLOOKUP(B97,'Řízkárna pořadí'!B:D,3,0),0),)</f>
        <v>5</v>
      </c>
      <c r="E97" s="50">
        <v>2.0</v>
      </c>
      <c r="F97" s="50">
        <v>1.0</v>
      </c>
      <c r="G97" s="61"/>
      <c r="H97" s="50">
        <v>1.0</v>
      </c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</row>
    <row r="98">
      <c r="A98" s="45">
        <v>95.0</v>
      </c>
      <c r="B98" s="59" t="s">
        <v>124</v>
      </c>
      <c r="C98" s="47">
        <f>SUM(
IFERROR(VLOOKUP(B98,'Na podloubí pořadí'!B:D,2,0),0),IFERROR(VLOOKUP(B98,'Honzík pořadí'!B:D,2,0),0),
IFERROR(VLOOKUP(B98,'Ž.dromedár pořadí'!B:D,2,0),0),
IFERROR(VLOOKUP(B98,'Modrý Krocan pořadí'!B:D,2,0),0),
IFERROR(VLOOKUP(B98,'Hero pořadí'!B:D,2,0),0),IFERROR(VLOOKUP(B98,'Havránek pořadí'!B:D,2,0),0),
IFERROR(VLOOKUP(B98,'Miapr pořadí'!B:D,2,0),0),
IFERROR(VLOOKUP(B98,'Řízkárna pořadí'!B:D,2,0),0),)</f>
        <v>27</v>
      </c>
      <c r="D98" s="48">
        <f>SUM(
IFERROR(VLOOKUP(B98,'Na podloubí pořadí'!B:D,3,0),0),IFERROR(VLOOKUP(B98,'Honzík pořadí'!B:D,3,0),0),
IFERROR(VLOOKUP(B98,'Ž.dromedár pořadí'!B:D,3,0),0),
IFERROR(VLOOKUP(B98,'Modrý Krocan pořadí'!B:D,3,0),0),
IFERROR(VLOOKUP(B98,'Hero pořadí'!B:D,3,0),0),IFERROR(VLOOKUP(B98,'Havránek pořadí'!B:D,3,0),0),
IFERROR(VLOOKUP(B98,'Miapr pořadí'!B:D,3,0),0),
IFERROR(VLOOKUP(B98,'Řízkárna pořadí'!B:D,3,0),0),)</f>
        <v>5</v>
      </c>
      <c r="E98" s="50"/>
      <c r="F98" s="50">
        <v>3.0</v>
      </c>
      <c r="G98" s="50">
        <v>1.0</v>
      </c>
      <c r="H98" s="50">
        <v>1.0</v>
      </c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</row>
    <row r="99">
      <c r="A99" s="45">
        <v>96.0</v>
      </c>
      <c r="B99" s="45" t="s">
        <v>125</v>
      </c>
      <c r="C99" s="47">
        <f>SUM(
IFERROR(VLOOKUP(B99,'Na podloubí pořadí'!B:D,2,0),0),IFERROR(VLOOKUP(B99,'Honzík pořadí'!B:D,2,0),0),
IFERROR(VLOOKUP(B99,'Ž.dromedár pořadí'!B:D,2,0),0),
IFERROR(VLOOKUP(B99,'Modrý Krocan pořadí'!B:D,2,0),0),
IFERROR(VLOOKUP(B99,'Hero pořadí'!B:D,2,0),0),IFERROR(VLOOKUP(B99,'Havránek pořadí'!B:D,2,0),0),
IFERROR(VLOOKUP(B99,'Miapr pořadí'!B:D,2,0),0),
IFERROR(VLOOKUP(B99,'Řízkárna pořadí'!B:D,2,0),0),)</f>
        <v>26</v>
      </c>
      <c r="D99" s="48">
        <f>SUM(
IFERROR(VLOOKUP(B99,'Na podloubí pořadí'!B:D,3,0),0),IFERROR(VLOOKUP(B99,'Honzík pořadí'!B:D,3,0),0),
IFERROR(VLOOKUP(B99,'Ž.dromedár pořadí'!B:D,3,0),0),
IFERROR(VLOOKUP(B99,'Modrý Krocan pořadí'!B:D,3,0),0),
IFERROR(VLOOKUP(B99,'Hero pořadí'!B:D,3,0),0),IFERROR(VLOOKUP(B99,'Havránek pořadí'!B:D,3,0),0),
IFERROR(VLOOKUP(B99,'Miapr pořadí'!B:D,3,0),0),
IFERROR(VLOOKUP(B99,'Řízkárna pořadí'!B:D,3,0),0),)</f>
        <v>15</v>
      </c>
      <c r="E99" s="61"/>
      <c r="F99" s="61"/>
      <c r="G99" s="61"/>
      <c r="H99" s="61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</row>
    <row r="100">
      <c r="A100" s="45">
        <v>97.0</v>
      </c>
      <c r="B100" s="45" t="s">
        <v>126</v>
      </c>
      <c r="C100" s="47">
        <f>SUM(
IFERROR(VLOOKUP(B100,'Na podloubí pořadí'!B:D,2,0),0),IFERROR(VLOOKUP(B100,'Honzík pořadí'!B:D,2,0),0),
IFERROR(VLOOKUP(B100,'Ž.dromedár pořadí'!B:D,2,0),0),
IFERROR(VLOOKUP(B100,'Modrý Krocan pořadí'!B:D,2,0),0),
IFERROR(VLOOKUP(B100,'Hero pořadí'!B:D,2,0),0),IFERROR(VLOOKUP(B100,'Havránek pořadí'!B:D,2,0),0),
IFERROR(VLOOKUP(B100,'Miapr pořadí'!B:D,2,0),0),
IFERROR(VLOOKUP(B100,'Řízkárna pořadí'!B:D,2,0),0),)</f>
        <v>26</v>
      </c>
      <c r="D100" s="48">
        <f>SUM(
IFERROR(VLOOKUP(B100,'Na podloubí pořadí'!B:D,3,0),0),IFERROR(VLOOKUP(B100,'Honzík pořadí'!B:D,3,0),0),
IFERROR(VLOOKUP(B100,'Ž.dromedár pořadí'!B:D,3,0),0),
IFERROR(VLOOKUP(B100,'Modrý Krocan pořadí'!B:D,3,0),0),
IFERROR(VLOOKUP(B100,'Hero pořadí'!B:D,3,0),0),IFERROR(VLOOKUP(B100,'Havránek pořadí'!B:D,3,0),0),
IFERROR(VLOOKUP(B100,'Miapr pořadí'!B:D,3,0),0),
IFERROR(VLOOKUP(B100,'Řízkárna pořadí'!B:D,3,0),0),)</f>
        <v>12</v>
      </c>
      <c r="E100" s="50">
        <v>1.0</v>
      </c>
      <c r="F100" s="50"/>
      <c r="G100" s="50"/>
      <c r="H100" s="50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</row>
    <row r="101">
      <c r="A101" s="45">
        <v>98.0</v>
      </c>
      <c r="B101" s="45" t="s">
        <v>127</v>
      </c>
      <c r="C101" s="47">
        <f>SUM(
IFERROR(VLOOKUP(B101,'Na podloubí pořadí'!B:D,2,0),0),IFERROR(VLOOKUP(B101,'Honzík pořadí'!B:D,2,0),0),
IFERROR(VLOOKUP(B101,'Ž.dromedár pořadí'!B:D,2,0),0),
IFERROR(VLOOKUP(B101,'Modrý Krocan pořadí'!B:D,2,0),0),
IFERROR(VLOOKUP(B101,'Hero pořadí'!B:D,2,0),0),IFERROR(VLOOKUP(B101,'Havránek pořadí'!B:D,2,0),0),
IFERROR(VLOOKUP(B101,'Miapr pořadí'!B:D,2,0),0),
IFERROR(VLOOKUP(B101,'Řízkárna pořadí'!B:D,2,0),0),)</f>
        <v>26</v>
      </c>
      <c r="D101" s="48">
        <f>SUM(
IFERROR(VLOOKUP(B101,'Na podloubí pořadí'!B:D,3,0),0),IFERROR(VLOOKUP(B101,'Honzík pořadí'!B:D,3,0),0),
IFERROR(VLOOKUP(B101,'Ž.dromedár pořadí'!B:D,3,0),0),
IFERROR(VLOOKUP(B101,'Modrý Krocan pořadí'!B:D,3,0),0),
IFERROR(VLOOKUP(B101,'Hero pořadí'!B:D,3,0),0),IFERROR(VLOOKUP(B101,'Havránek pořadí'!B:D,3,0),0),
IFERROR(VLOOKUP(B101,'Miapr pořadí'!B:D,3,0),0),
IFERROR(VLOOKUP(B101,'Řízkárna pořadí'!B:D,3,0),0),)</f>
        <v>7</v>
      </c>
      <c r="E101" s="50">
        <v>2.0</v>
      </c>
      <c r="F101" s="50">
        <v>1.0</v>
      </c>
      <c r="G101" s="50"/>
      <c r="H101" s="50">
        <v>1.0</v>
      </c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</row>
    <row r="102">
      <c r="A102" s="45">
        <v>99.0</v>
      </c>
      <c r="B102" s="45" t="s">
        <v>128</v>
      </c>
      <c r="C102" s="47">
        <f>SUM(
IFERROR(VLOOKUP(B102,'Na podloubí pořadí'!B:D,2,0),0),IFERROR(VLOOKUP(B102,'Honzík pořadí'!B:D,2,0),0),
IFERROR(VLOOKUP(B102,'Ž.dromedár pořadí'!B:D,2,0),0),
IFERROR(VLOOKUP(B102,'Modrý Krocan pořadí'!B:D,2,0),0),
IFERROR(VLOOKUP(B102,'Hero pořadí'!B:D,2,0),0),IFERROR(VLOOKUP(B102,'Havránek pořadí'!B:D,2,0),0),
IFERROR(VLOOKUP(B102,'Miapr pořadí'!B:D,2,0),0),
IFERROR(VLOOKUP(B102,'Řízkárna pořadí'!B:D,2,0),0),)</f>
        <v>25</v>
      </c>
      <c r="D102" s="48">
        <f>SUM(
IFERROR(VLOOKUP(B102,'Na podloubí pořadí'!B:D,3,0),0),IFERROR(VLOOKUP(B102,'Honzík pořadí'!B:D,3,0),0),
IFERROR(VLOOKUP(B102,'Ž.dromedár pořadí'!B:D,3,0),0),
IFERROR(VLOOKUP(B102,'Modrý Krocan pořadí'!B:D,3,0),0),
IFERROR(VLOOKUP(B102,'Hero pořadí'!B:D,3,0),0),IFERROR(VLOOKUP(B102,'Havránek pořadí'!B:D,3,0),0),
IFERROR(VLOOKUP(B102,'Miapr pořadí'!B:D,3,0),0),
IFERROR(VLOOKUP(B102,'Řízkárna pořadí'!B:D,3,0),0),)</f>
        <v>9</v>
      </c>
      <c r="E102" s="50"/>
      <c r="F102" s="50">
        <v>1.0</v>
      </c>
      <c r="G102" s="50">
        <v>1.0</v>
      </c>
      <c r="H102" s="61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</row>
    <row r="103">
      <c r="A103" s="45">
        <v>100.0</v>
      </c>
      <c r="B103" s="45" t="s">
        <v>129</v>
      </c>
      <c r="C103" s="47">
        <f>SUM(
IFERROR(VLOOKUP(B103,'Na podloubí pořadí'!B:D,2,0),0),IFERROR(VLOOKUP(B103,'Honzík pořadí'!B:D,2,0),0),
IFERROR(VLOOKUP(B103,'Ž.dromedár pořadí'!B:D,2,0),0),
IFERROR(VLOOKUP(B103,'Modrý Krocan pořadí'!B:D,2,0),0),
IFERROR(VLOOKUP(B103,'Hero pořadí'!B:D,2,0),0),IFERROR(VLOOKUP(B103,'Havránek pořadí'!B:D,2,0),0),
IFERROR(VLOOKUP(B103,'Miapr pořadí'!B:D,2,0),0),
IFERROR(VLOOKUP(B103,'Řízkárna pořadí'!B:D,2,0),0),)</f>
        <v>25</v>
      </c>
      <c r="D103" s="48">
        <f>SUM(
IFERROR(VLOOKUP(B103,'Na podloubí pořadí'!B:D,3,0),0),IFERROR(VLOOKUP(B103,'Honzík pořadí'!B:D,3,0),0),
IFERROR(VLOOKUP(B103,'Ž.dromedár pořadí'!B:D,3,0),0),
IFERROR(VLOOKUP(B103,'Modrý Krocan pořadí'!B:D,3,0),0),
IFERROR(VLOOKUP(B103,'Hero pořadí'!B:D,3,0),0),IFERROR(VLOOKUP(B103,'Havránek pořadí'!B:D,3,0),0),
IFERROR(VLOOKUP(B103,'Miapr pořadí'!B:D,3,0),0),
IFERROR(VLOOKUP(B103,'Řízkárna pořadí'!B:D,3,0),0),)</f>
        <v>3</v>
      </c>
      <c r="E103" s="50">
        <v>3.0</v>
      </c>
      <c r="F103" s="50">
        <v>5.0</v>
      </c>
      <c r="G103" s="50">
        <v>1.0</v>
      </c>
      <c r="H103" s="50">
        <v>2.0</v>
      </c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</row>
    <row r="104">
      <c r="A104" s="45">
        <v>101.0</v>
      </c>
      <c r="B104" s="54" t="s">
        <v>130</v>
      </c>
      <c r="C104" s="47">
        <f>SUM(
IFERROR(VLOOKUP(B104,'Na podloubí pořadí'!B:D,2,0),0),IFERROR(VLOOKUP(B104,'Honzík pořadí'!B:D,2,0),0),
IFERROR(VLOOKUP(B104,'Ž.dromedár pořadí'!B:D,2,0),0),
IFERROR(VLOOKUP(B104,'Modrý Krocan pořadí'!B:D,2,0),0),
IFERROR(VLOOKUP(B104,'Hero pořadí'!B:D,2,0),0),IFERROR(VLOOKUP(B104,'Havránek pořadí'!B:D,2,0),0),
IFERROR(VLOOKUP(B104,'Miapr pořadí'!B:D,2,0),0),
IFERROR(VLOOKUP(B104,'Řízkárna pořadí'!B:D,2,0),0),)</f>
        <v>24</v>
      </c>
      <c r="D104" s="48">
        <f>SUM(
IFERROR(VLOOKUP(B104,'Na podloubí pořadí'!B:D,3,0),0),IFERROR(VLOOKUP(B104,'Honzík pořadí'!B:D,3,0),0),
IFERROR(VLOOKUP(B104,'Ž.dromedár pořadí'!B:D,3,0),0),
IFERROR(VLOOKUP(B104,'Modrý Krocan pořadí'!B:D,3,0),0),
IFERROR(VLOOKUP(B104,'Hero pořadí'!B:D,3,0),0),IFERROR(VLOOKUP(B104,'Havránek pořadí'!B:D,3,0),0),
IFERROR(VLOOKUP(B104,'Miapr pořadí'!B:D,3,0),0),
IFERROR(VLOOKUP(B104,'Řízkárna pořadí'!B:D,3,0),0),)</f>
        <v>12</v>
      </c>
      <c r="E104" s="50"/>
      <c r="F104" s="50"/>
      <c r="G104" s="50"/>
      <c r="H104" s="50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</row>
    <row r="105">
      <c r="A105" s="45">
        <v>102.0</v>
      </c>
      <c r="B105" s="45" t="s">
        <v>131</v>
      </c>
      <c r="C105" s="47">
        <f>SUM(
IFERROR(VLOOKUP(B105,'Na podloubí pořadí'!B:D,2,0),0),IFERROR(VLOOKUP(B105,'Honzík pořadí'!B:D,2,0),0),
IFERROR(VLOOKUP(B105,'Ž.dromedár pořadí'!B:D,2,0),0),
IFERROR(VLOOKUP(B105,'Modrý Krocan pořadí'!B:D,2,0),0),
IFERROR(VLOOKUP(B105,'Hero pořadí'!B:D,2,0),0),IFERROR(VLOOKUP(B105,'Havránek pořadí'!B:D,2,0),0),
IFERROR(VLOOKUP(B105,'Miapr pořadí'!B:D,2,0),0),
IFERROR(VLOOKUP(B105,'Řízkárna pořadí'!B:D,2,0),0),)</f>
        <v>24</v>
      </c>
      <c r="D105" s="48">
        <f>SUM(
IFERROR(VLOOKUP(B105,'Na podloubí pořadí'!B:D,3,0),0),IFERROR(VLOOKUP(B105,'Honzík pořadí'!B:D,3,0),0),
IFERROR(VLOOKUP(B105,'Ž.dromedár pořadí'!B:D,3,0),0),
IFERROR(VLOOKUP(B105,'Modrý Krocan pořadí'!B:D,3,0),0),
IFERROR(VLOOKUP(B105,'Hero pořadí'!B:D,3,0),0),IFERROR(VLOOKUP(B105,'Havránek pořadí'!B:D,3,0),0),
IFERROR(VLOOKUP(B105,'Miapr pořadí'!B:D,3,0),0),
IFERROR(VLOOKUP(B105,'Řízkárna pořadí'!B:D,3,0),0),)</f>
        <v>8</v>
      </c>
      <c r="E105" s="50">
        <v>2.0</v>
      </c>
      <c r="F105" s="61"/>
      <c r="G105" s="61"/>
      <c r="H105" s="50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</row>
    <row r="106">
      <c r="A106" s="45">
        <v>103.0</v>
      </c>
      <c r="B106" s="45" t="s">
        <v>132</v>
      </c>
      <c r="C106" s="47">
        <f>SUM(
IFERROR(VLOOKUP(B106,'Na podloubí pořadí'!B:D,2,0),0),IFERROR(VLOOKUP(B106,'Honzík pořadí'!B:D,2,0),0),
IFERROR(VLOOKUP(B106,'Ž.dromedár pořadí'!B:D,2,0),0),
IFERROR(VLOOKUP(B106,'Modrý Krocan pořadí'!B:D,2,0),0),
IFERROR(VLOOKUP(B106,'Hero pořadí'!B:D,2,0),0),IFERROR(VLOOKUP(B106,'Havránek pořadí'!B:D,2,0),0),
IFERROR(VLOOKUP(B106,'Miapr pořadí'!B:D,2,0),0),
IFERROR(VLOOKUP(B106,'Řízkárna pořadí'!B:D,2,0),0),)</f>
        <v>24</v>
      </c>
      <c r="D106" s="48">
        <f>SUM(
IFERROR(VLOOKUP(B106,'Na podloubí pořadí'!B:D,3,0),0),IFERROR(VLOOKUP(B106,'Honzík pořadí'!B:D,3,0),0),
IFERROR(VLOOKUP(B106,'Ž.dromedár pořadí'!B:D,3,0),0),
IFERROR(VLOOKUP(B106,'Modrý Krocan pořadí'!B:D,3,0),0),
IFERROR(VLOOKUP(B106,'Hero pořadí'!B:D,3,0),0),IFERROR(VLOOKUP(B106,'Havránek pořadí'!B:D,3,0),0),
IFERROR(VLOOKUP(B106,'Miapr pořadí'!B:D,3,0),0),
IFERROR(VLOOKUP(B106,'Řízkárna pořadí'!B:D,3,0),0),)</f>
        <v>4</v>
      </c>
      <c r="E106" s="50">
        <v>4.0</v>
      </c>
      <c r="F106" s="61"/>
      <c r="G106" s="61"/>
      <c r="H106" s="50">
        <v>2.0</v>
      </c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</row>
    <row r="107">
      <c r="A107" s="45">
        <v>104.0</v>
      </c>
      <c r="B107" s="46" t="s">
        <v>133</v>
      </c>
      <c r="C107" s="47">
        <f>SUM(
IFERROR(VLOOKUP(B107,'Na podloubí pořadí'!B:D,2,0),0),IFERROR(VLOOKUP(B107,'Honzík pořadí'!B:D,2,0),0),
IFERROR(VLOOKUP(B107,'Ž.dromedár pořadí'!B:D,2,0),0),
IFERROR(VLOOKUP(B107,'Modrý Krocan pořadí'!B:D,2,0),0),
IFERROR(VLOOKUP(B107,'Hero pořadí'!B:D,2,0),0),IFERROR(VLOOKUP(B107,'Havránek pořadí'!B:D,2,0),0),
IFERROR(VLOOKUP(B107,'Miapr pořadí'!B:D,2,0),0),
IFERROR(VLOOKUP(B107,'Řízkárna pořadí'!B:D,2,0),0),)</f>
        <v>23</v>
      </c>
      <c r="D107" s="48">
        <f>SUM(
IFERROR(VLOOKUP(B107,'Na podloubí pořadí'!B:D,3,0),0),IFERROR(VLOOKUP(B107,'Honzík pořadí'!B:D,3,0),0),
IFERROR(VLOOKUP(B107,'Ž.dromedár pořadí'!B:D,3,0),0),
IFERROR(VLOOKUP(B107,'Modrý Krocan pořadí'!B:D,3,0),0),
IFERROR(VLOOKUP(B107,'Hero pořadí'!B:D,3,0),0),IFERROR(VLOOKUP(B107,'Havránek pořadí'!B:D,3,0),0),
IFERROR(VLOOKUP(B107,'Miapr pořadí'!B:D,3,0),0),
IFERROR(VLOOKUP(B107,'Řízkárna pořadí'!B:D,3,0),0),)</f>
        <v>6</v>
      </c>
      <c r="E107" s="61"/>
      <c r="F107" s="61"/>
      <c r="G107" s="50"/>
      <c r="H107" s="50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</row>
    <row r="108">
      <c r="A108" s="45">
        <v>105.0</v>
      </c>
      <c r="B108" s="54" t="s">
        <v>134</v>
      </c>
      <c r="C108" s="47">
        <f>SUM(
IFERROR(VLOOKUP(B108,'Na podloubí pořadí'!B:D,2,0),0),IFERROR(VLOOKUP(B108,'Honzík pořadí'!B:D,2,0),0),
IFERROR(VLOOKUP(B108,'Ž.dromedár pořadí'!B:D,2,0),0),
IFERROR(VLOOKUP(B108,'Modrý Krocan pořadí'!B:D,2,0),0),
IFERROR(VLOOKUP(B108,'Hero pořadí'!B:D,2,0),0),IFERROR(VLOOKUP(B108,'Havránek pořadí'!B:D,2,0),0),
IFERROR(VLOOKUP(B108,'Miapr pořadí'!B:D,2,0),0),
IFERROR(VLOOKUP(B108,'Řízkárna pořadí'!B:D,2,0),0),)</f>
        <v>22</v>
      </c>
      <c r="D108" s="48">
        <f>SUM(
IFERROR(VLOOKUP(B108,'Na podloubí pořadí'!B:D,3,0),0),IFERROR(VLOOKUP(B108,'Honzík pořadí'!B:D,3,0),0),
IFERROR(VLOOKUP(B108,'Ž.dromedár pořadí'!B:D,3,0),0),
IFERROR(VLOOKUP(B108,'Modrý Krocan pořadí'!B:D,3,0),0),
IFERROR(VLOOKUP(B108,'Hero pořadí'!B:D,3,0),0),IFERROR(VLOOKUP(B108,'Havránek pořadí'!B:D,3,0),0),
IFERROR(VLOOKUP(B108,'Miapr pořadí'!B:D,3,0),0),
IFERROR(VLOOKUP(B108,'Řízkárna pořadí'!B:D,3,0),0),)</f>
        <v>12</v>
      </c>
      <c r="E108" s="50"/>
      <c r="F108" s="50"/>
      <c r="G108" s="50"/>
      <c r="H108" s="50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</row>
    <row r="109">
      <c r="A109" s="45">
        <v>106.0</v>
      </c>
      <c r="B109" s="46" t="s">
        <v>135</v>
      </c>
      <c r="C109" s="47">
        <f>SUM(
IFERROR(VLOOKUP(B109,'Na podloubí pořadí'!B:D,2,0),0),IFERROR(VLOOKUP(B109,'Honzík pořadí'!B:D,2,0),0),
IFERROR(VLOOKUP(B109,'Ž.dromedár pořadí'!B:D,2,0),0),
IFERROR(VLOOKUP(B109,'Modrý Krocan pořadí'!B:D,2,0),0),
IFERROR(VLOOKUP(B109,'Hero pořadí'!B:D,2,0),0),IFERROR(VLOOKUP(B109,'Havránek pořadí'!B:D,2,0),0),
IFERROR(VLOOKUP(B109,'Miapr pořadí'!B:D,2,0),0),
IFERROR(VLOOKUP(B109,'Řízkárna pořadí'!B:D,2,0),0),)</f>
        <v>22</v>
      </c>
      <c r="D109" s="48">
        <f>SUM(
IFERROR(VLOOKUP(B109,'Na podloubí pořadí'!B:D,3,0),0),IFERROR(VLOOKUP(B109,'Honzík pořadí'!B:D,3,0),0),
IFERROR(VLOOKUP(B109,'Ž.dromedár pořadí'!B:D,3,0),0),
IFERROR(VLOOKUP(B109,'Modrý Krocan pořadí'!B:D,3,0),0),
IFERROR(VLOOKUP(B109,'Hero pořadí'!B:D,3,0),0),IFERROR(VLOOKUP(B109,'Havránek pořadí'!B:D,3,0),0),
IFERROR(VLOOKUP(B109,'Miapr pořadí'!B:D,3,0),0),
IFERROR(VLOOKUP(B109,'Řízkárna pořadí'!B:D,3,0),0),)</f>
        <v>9</v>
      </c>
      <c r="E109" s="50"/>
      <c r="F109" s="50"/>
      <c r="G109" s="50"/>
      <c r="H109" s="50"/>
      <c r="I109" s="35"/>
      <c r="J109" s="35"/>
      <c r="K109" s="62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</row>
    <row r="110">
      <c r="A110" s="45">
        <v>107.0</v>
      </c>
      <c r="B110" s="45" t="s">
        <v>136</v>
      </c>
      <c r="C110" s="47">
        <f>SUM(
IFERROR(VLOOKUP(B110,'Na podloubí pořadí'!B:D,2,0),0),IFERROR(VLOOKUP(B110,'Honzík pořadí'!B:D,2,0),0),
IFERROR(VLOOKUP(B110,'Ž.dromedár pořadí'!B:D,2,0),0),
IFERROR(VLOOKUP(B110,'Modrý Krocan pořadí'!B:D,2,0),0),
IFERROR(VLOOKUP(B110,'Hero pořadí'!B:D,2,0),0),IFERROR(VLOOKUP(B110,'Havránek pořadí'!B:D,2,0),0),
IFERROR(VLOOKUP(B110,'Miapr pořadí'!B:D,2,0),0),
IFERROR(VLOOKUP(B110,'Řízkárna pořadí'!B:D,2,0),0),)</f>
        <v>22</v>
      </c>
      <c r="D110" s="48">
        <f>SUM(
IFERROR(VLOOKUP(B110,'Na podloubí pořadí'!B:D,3,0),0),IFERROR(VLOOKUP(B110,'Honzík pořadí'!B:D,3,0),0),
IFERROR(VLOOKUP(B110,'Ž.dromedár pořadí'!B:D,3,0),0),
IFERROR(VLOOKUP(B110,'Modrý Krocan pořadí'!B:D,3,0),0),
IFERROR(VLOOKUP(B110,'Hero pořadí'!B:D,3,0),0),IFERROR(VLOOKUP(B110,'Havránek pořadí'!B:D,3,0),0),
IFERROR(VLOOKUP(B110,'Miapr pořadí'!B:D,3,0),0),
IFERROR(VLOOKUP(B110,'Řízkárna pořadí'!B:D,3,0),0),)</f>
        <v>8</v>
      </c>
      <c r="E110" s="61"/>
      <c r="F110" s="50">
        <v>1.0</v>
      </c>
      <c r="G110" s="50">
        <v>1.0</v>
      </c>
      <c r="H110" s="50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</row>
    <row r="111">
      <c r="A111" s="45">
        <v>108.0</v>
      </c>
      <c r="B111" s="45" t="s">
        <v>137</v>
      </c>
      <c r="C111" s="47">
        <f>SUM(
IFERROR(VLOOKUP(B111,'Na podloubí pořadí'!B:D,2,0),0),IFERROR(VLOOKUP(B111,'Honzík pořadí'!B:D,2,0),0),
IFERROR(VLOOKUP(B111,'Ž.dromedár pořadí'!B:D,2,0),0),
IFERROR(VLOOKUP(B111,'Modrý Krocan pořadí'!B:D,2,0),0),
IFERROR(VLOOKUP(B111,'Hero pořadí'!B:D,2,0),0),IFERROR(VLOOKUP(B111,'Havránek pořadí'!B:D,2,0),0),
IFERROR(VLOOKUP(B111,'Miapr pořadí'!B:D,2,0),0),
IFERROR(VLOOKUP(B111,'Řízkárna pořadí'!B:D,2,0),0),)</f>
        <v>21</v>
      </c>
      <c r="D111" s="48">
        <f>SUM(
IFERROR(VLOOKUP(B111,'Na podloubí pořadí'!B:D,3,0),0),IFERROR(VLOOKUP(B111,'Honzík pořadí'!B:D,3,0),0),
IFERROR(VLOOKUP(B111,'Ž.dromedár pořadí'!B:D,3,0),0),
IFERROR(VLOOKUP(B111,'Modrý Krocan pořadí'!B:D,3,0),0),
IFERROR(VLOOKUP(B111,'Hero pořadí'!B:D,3,0),0),IFERROR(VLOOKUP(B111,'Havránek pořadí'!B:D,3,0),0),
IFERROR(VLOOKUP(B111,'Miapr pořadí'!B:D,3,0),0),
IFERROR(VLOOKUP(B111,'Řízkárna pořadí'!B:D,3,0),0),)</f>
        <v>10</v>
      </c>
      <c r="E111" s="50"/>
      <c r="F111" s="61"/>
      <c r="G111" s="61"/>
      <c r="H111" s="50">
        <v>1.0</v>
      </c>
      <c r="I111" s="35"/>
      <c r="J111" s="35"/>
      <c r="K111" s="62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</row>
    <row r="112">
      <c r="A112" s="45">
        <v>109.0</v>
      </c>
      <c r="B112" s="45" t="s">
        <v>138</v>
      </c>
      <c r="C112" s="47">
        <f>SUM(
IFERROR(VLOOKUP(B112,'Na podloubí pořadí'!B:D,2,0),0),IFERROR(VLOOKUP(B112,'Honzík pořadí'!B:D,2,0),0),
IFERROR(VLOOKUP(B112,'Ž.dromedár pořadí'!B:D,2,0),0),
IFERROR(VLOOKUP(B112,'Modrý Krocan pořadí'!B:D,2,0),0),
IFERROR(VLOOKUP(B112,'Hero pořadí'!B:D,2,0),0),IFERROR(VLOOKUP(B112,'Havránek pořadí'!B:D,2,0),0),
IFERROR(VLOOKUP(B112,'Miapr pořadí'!B:D,2,0),0),
IFERROR(VLOOKUP(B112,'Řízkárna pořadí'!B:D,2,0),0),)</f>
        <v>21</v>
      </c>
      <c r="D112" s="48">
        <f>SUM(
IFERROR(VLOOKUP(B112,'Na podloubí pořadí'!B:D,3,0),0),IFERROR(VLOOKUP(B112,'Honzík pořadí'!B:D,3,0),0),
IFERROR(VLOOKUP(B112,'Ž.dromedár pořadí'!B:D,3,0),0),
IFERROR(VLOOKUP(B112,'Modrý Krocan pořadí'!B:D,3,0),0),
IFERROR(VLOOKUP(B112,'Hero pořadí'!B:D,3,0),0),IFERROR(VLOOKUP(B112,'Havránek pořadí'!B:D,3,0),0),
IFERROR(VLOOKUP(B112,'Miapr pořadí'!B:D,3,0),0),
IFERROR(VLOOKUP(B112,'Řízkárna pořadí'!B:D,3,0),0),)</f>
        <v>7</v>
      </c>
      <c r="E112" s="50">
        <v>1.0</v>
      </c>
      <c r="F112" s="61"/>
      <c r="G112" s="50">
        <v>1.0</v>
      </c>
      <c r="H112" s="61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</row>
    <row r="113">
      <c r="A113" s="45">
        <v>110.0</v>
      </c>
      <c r="B113" s="45" t="s">
        <v>139</v>
      </c>
      <c r="C113" s="47">
        <f>SUM(
IFERROR(VLOOKUP(B113,'Na podloubí pořadí'!B:D,2,0),0),IFERROR(VLOOKUP(B113,'Honzík pořadí'!B:D,2,0),0),
IFERROR(VLOOKUP(B113,'Ž.dromedár pořadí'!B:D,2,0),0),
IFERROR(VLOOKUP(B113,'Modrý Krocan pořadí'!B:D,2,0),0),
IFERROR(VLOOKUP(B113,'Hero pořadí'!B:D,2,0),0),IFERROR(VLOOKUP(B113,'Havránek pořadí'!B:D,2,0),0),
IFERROR(VLOOKUP(B113,'Miapr pořadí'!B:D,2,0),0),
IFERROR(VLOOKUP(B113,'Řízkárna pořadí'!B:D,2,0),0),)</f>
        <v>21</v>
      </c>
      <c r="D113" s="48">
        <f>SUM(
IFERROR(VLOOKUP(B113,'Na podloubí pořadí'!B:D,3,0),0),IFERROR(VLOOKUP(B113,'Honzík pořadí'!B:D,3,0),0),
IFERROR(VLOOKUP(B113,'Ž.dromedár pořadí'!B:D,3,0),0),
IFERROR(VLOOKUP(B113,'Modrý Krocan pořadí'!B:D,3,0),0),
IFERROR(VLOOKUP(B113,'Hero pořadí'!B:D,3,0),0),IFERROR(VLOOKUP(B113,'Havránek pořadí'!B:D,3,0),0),
IFERROR(VLOOKUP(B113,'Miapr pořadí'!B:D,3,0),0),
IFERROR(VLOOKUP(B113,'Řízkárna pořadí'!B:D,3,0),0),)</f>
        <v>5</v>
      </c>
      <c r="E113" s="50">
        <v>3.0</v>
      </c>
      <c r="F113" s="61"/>
      <c r="G113" s="50"/>
      <c r="H113" s="50">
        <v>1.0</v>
      </c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</row>
    <row r="114">
      <c r="A114" s="45">
        <v>111.0</v>
      </c>
      <c r="B114" s="54" t="s">
        <v>140</v>
      </c>
      <c r="C114" s="47">
        <f>SUM(
IFERROR(VLOOKUP(B114,'Na podloubí pořadí'!B:D,2,0),0),IFERROR(VLOOKUP(B114,'Honzík pořadí'!B:D,2,0),0),
IFERROR(VLOOKUP(B114,'Ž.dromedár pořadí'!B:D,2,0),0),
IFERROR(VLOOKUP(B114,'Modrý Krocan pořadí'!B:D,2,0),0),
IFERROR(VLOOKUP(B114,'Hero pořadí'!B:D,2,0),0),IFERROR(VLOOKUP(B114,'Havránek pořadí'!B:D,2,0),0),
IFERROR(VLOOKUP(B114,'Miapr pořadí'!B:D,2,0),0),
IFERROR(VLOOKUP(B114,'Řízkárna pořadí'!B:D,2,0),0),)</f>
        <v>19</v>
      </c>
      <c r="D114" s="48">
        <f>SUM(
IFERROR(VLOOKUP(B114,'Na podloubí pořadí'!B:D,3,0),0),IFERROR(VLOOKUP(B114,'Honzík pořadí'!B:D,3,0),0),
IFERROR(VLOOKUP(B114,'Ž.dromedár pořadí'!B:D,3,0),0),
IFERROR(VLOOKUP(B114,'Modrý Krocan pořadí'!B:D,3,0),0),
IFERROR(VLOOKUP(B114,'Hero pořadí'!B:D,3,0),0),IFERROR(VLOOKUP(B114,'Havránek pořadí'!B:D,3,0),0),
IFERROR(VLOOKUP(B114,'Miapr pořadí'!B:D,3,0),0),
IFERROR(VLOOKUP(B114,'Řízkárna pořadí'!B:D,3,0),0),)</f>
        <v>7</v>
      </c>
      <c r="E114" s="50"/>
      <c r="F114" s="50"/>
      <c r="G114" s="50"/>
      <c r="H114" s="50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</row>
    <row r="115">
      <c r="A115" s="45">
        <v>112.0</v>
      </c>
      <c r="B115" s="59" t="s">
        <v>141</v>
      </c>
      <c r="C115" s="47">
        <f>SUM(
IFERROR(VLOOKUP(B115,'Na podloubí pořadí'!B:D,2,0),0),IFERROR(VLOOKUP(B115,'Honzík pořadí'!B:D,2,0),0),
IFERROR(VLOOKUP(B115,'Ž.dromedár pořadí'!B:D,2,0),0),
IFERROR(VLOOKUP(B115,'Modrý Krocan pořadí'!B:D,2,0),0),
IFERROR(VLOOKUP(B115,'Hero pořadí'!B:D,2,0),0),IFERROR(VLOOKUP(B115,'Havránek pořadí'!B:D,2,0),0),
IFERROR(VLOOKUP(B115,'Miapr pořadí'!B:D,2,0),0),
IFERROR(VLOOKUP(B115,'Řízkárna pořadí'!B:D,2,0),0),)</f>
        <v>19</v>
      </c>
      <c r="D115" s="48">
        <f>SUM(
IFERROR(VLOOKUP(B115,'Na podloubí pořadí'!B:D,3,0),0),IFERROR(VLOOKUP(B115,'Honzík pořadí'!B:D,3,0),0),
IFERROR(VLOOKUP(B115,'Ž.dromedár pořadí'!B:D,3,0),0),
IFERROR(VLOOKUP(B115,'Modrý Krocan pořadí'!B:D,3,0),0),
IFERROR(VLOOKUP(B115,'Hero pořadí'!B:D,3,0),0),IFERROR(VLOOKUP(B115,'Havránek pořadí'!B:D,3,0),0),
IFERROR(VLOOKUP(B115,'Miapr pořadí'!B:D,3,0),0),
IFERROR(VLOOKUP(B115,'Řízkárna pořadí'!B:D,3,0),0),)</f>
        <v>4</v>
      </c>
      <c r="E115" s="50"/>
      <c r="F115" s="50">
        <v>1.0</v>
      </c>
      <c r="G115" s="50"/>
      <c r="H115" s="50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</row>
    <row r="116">
      <c r="A116" s="45">
        <v>113.0</v>
      </c>
      <c r="B116" s="45" t="s">
        <v>142</v>
      </c>
      <c r="C116" s="47">
        <f>SUM(
IFERROR(VLOOKUP(B116,'Na podloubí pořadí'!B:D,2,0),0),IFERROR(VLOOKUP(B116,'Honzík pořadí'!B:D,2,0),0),
IFERROR(VLOOKUP(B116,'Ž.dromedár pořadí'!B:D,2,0),0),
IFERROR(VLOOKUP(B116,'Modrý Krocan pořadí'!B:D,2,0),0),
IFERROR(VLOOKUP(B116,'Hero pořadí'!B:D,2,0),0),IFERROR(VLOOKUP(B116,'Havránek pořadí'!B:D,2,0),0),
IFERROR(VLOOKUP(B116,'Miapr pořadí'!B:D,2,0),0),
IFERROR(VLOOKUP(B116,'Řízkárna pořadí'!B:D,2,0),0),)</f>
        <v>19</v>
      </c>
      <c r="D116" s="48">
        <f>SUM(
IFERROR(VLOOKUP(B116,'Na podloubí pořadí'!B:D,3,0),0),IFERROR(VLOOKUP(B116,'Honzík pořadí'!B:D,3,0),0),
IFERROR(VLOOKUP(B116,'Ž.dromedár pořadí'!B:D,3,0),0),
IFERROR(VLOOKUP(B116,'Modrý Krocan pořadí'!B:D,3,0),0),
IFERROR(VLOOKUP(B116,'Hero pořadí'!B:D,3,0),0),IFERROR(VLOOKUP(B116,'Havránek pořadí'!B:D,3,0),0),
IFERROR(VLOOKUP(B116,'Miapr pořadí'!B:D,3,0),0),
IFERROR(VLOOKUP(B116,'Řízkárna pořadí'!B:D,3,0),0),)</f>
        <v>3</v>
      </c>
      <c r="E116" s="50">
        <v>2.0</v>
      </c>
      <c r="F116" s="50">
        <v>1.0</v>
      </c>
      <c r="G116" s="61"/>
      <c r="H116" s="50">
        <v>1.0</v>
      </c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</row>
    <row r="117">
      <c r="A117" s="45">
        <v>114.0</v>
      </c>
      <c r="B117" s="59" t="s">
        <v>143</v>
      </c>
      <c r="C117" s="47">
        <f>SUM(
IFERROR(VLOOKUP(B117,'Na podloubí pořadí'!B:D,2,0),0),IFERROR(VLOOKUP(B117,'Honzík pořadí'!B:D,2,0),0),
IFERROR(VLOOKUP(B117,'Ž.dromedár pořadí'!B:D,2,0),0),
IFERROR(VLOOKUP(B117,'Modrý Krocan pořadí'!B:D,2,0),0),
IFERROR(VLOOKUP(B117,'Hero pořadí'!B:D,2,0),0),IFERROR(VLOOKUP(B117,'Havránek pořadí'!B:D,2,0),0),
IFERROR(VLOOKUP(B117,'Miapr pořadí'!B:D,2,0),0),
IFERROR(VLOOKUP(B117,'Řízkárna pořadí'!B:D,2,0),0),)</f>
        <v>18</v>
      </c>
      <c r="D117" s="48">
        <f>SUM(
IFERROR(VLOOKUP(B117,'Na podloubí pořadí'!B:D,3,0),0),IFERROR(VLOOKUP(B117,'Honzík pořadí'!B:D,3,0),0),
IFERROR(VLOOKUP(B117,'Ž.dromedár pořadí'!B:D,3,0),0),
IFERROR(VLOOKUP(B117,'Modrý Krocan pořadí'!B:D,3,0),0),
IFERROR(VLOOKUP(B117,'Hero pořadí'!B:D,3,0),0),IFERROR(VLOOKUP(B117,'Havránek pořadí'!B:D,3,0),0),
IFERROR(VLOOKUP(B117,'Miapr pořadí'!B:D,3,0),0),
IFERROR(VLOOKUP(B117,'Řízkárna pořadí'!B:D,3,0),0),)</f>
        <v>11</v>
      </c>
      <c r="E117" s="61"/>
      <c r="F117" s="50"/>
      <c r="G117" s="50"/>
      <c r="H117" s="50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</row>
    <row r="118">
      <c r="A118" s="45">
        <v>115.0</v>
      </c>
      <c r="B118" s="45" t="s">
        <v>144</v>
      </c>
      <c r="C118" s="47">
        <f>SUM(
IFERROR(VLOOKUP(B118,'Na podloubí pořadí'!B:D,2,0),0),IFERROR(VLOOKUP(B118,'Honzík pořadí'!B:D,2,0),0),
IFERROR(VLOOKUP(B118,'Ž.dromedár pořadí'!B:D,2,0),0),
IFERROR(VLOOKUP(B118,'Modrý Krocan pořadí'!B:D,2,0),0),
IFERROR(VLOOKUP(B118,'Hero pořadí'!B:D,2,0),0),IFERROR(VLOOKUP(B118,'Havránek pořadí'!B:D,2,0),0),
IFERROR(VLOOKUP(B118,'Miapr pořadí'!B:D,2,0),0),
IFERROR(VLOOKUP(B118,'Řízkárna pořadí'!B:D,2,0),0),)</f>
        <v>18</v>
      </c>
      <c r="D118" s="48">
        <f>SUM(
IFERROR(VLOOKUP(B118,'Na podloubí pořadí'!B:D,3,0),0),IFERROR(VLOOKUP(B118,'Honzík pořadí'!B:D,3,0),0),
IFERROR(VLOOKUP(B118,'Ž.dromedár pořadí'!B:D,3,0),0),
IFERROR(VLOOKUP(B118,'Modrý Krocan pořadí'!B:D,3,0),0),
IFERROR(VLOOKUP(B118,'Hero pořadí'!B:D,3,0),0),IFERROR(VLOOKUP(B118,'Havránek pořadí'!B:D,3,0),0),
IFERROR(VLOOKUP(B118,'Miapr pořadí'!B:D,3,0),0),
IFERROR(VLOOKUP(B118,'Řízkárna pořadí'!B:D,3,0),0),)</f>
        <v>4</v>
      </c>
      <c r="E118" s="50"/>
      <c r="F118" s="50">
        <v>1.0</v>
      </c>
      <c r="G118" s="50"/>
      <c r="H118" s="50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</row>
    <row r="119">
      <c r="A119" s="45">
        <v>116.0</v>
      </c>
      <c r="B119" s="59" t="s">
        <v>145</v>
      </c>
      <c r="C119" s="47">
        <f>SUM(
IFERROR(VLOOKUP(B119,'Na podloubí pořadí'!B:D,2,0),0),IFERROR(VLOOKUP(B119,'Honzík pořadí'!B:D,2,0),0),
IFERROR(VLOOKUP(B119,'Ž.dromedár pořadí'!B:D,2,0),0),
IFERROR(VLOOKUP(B119,'Modrý Krocan pořadí'!B:D,2,0),0),
IFERROR(VLOOKUP(B119,'Hero pořadí'!B:D,2,0),0),IFERROR(VLOOKUP(B119,'Havránek pořadí'!B:D,2,0),0),
IFERROR(VLOOKUP(B119,'Miapr pořadí'!B:D,2,0),0),
IFERROR(VLOOKUP(B119,'Řízkárna pořadí'!B:D,2,0),0),)</f>
        <v>18</v>
      </c>
      <c r="D119" s="48">
        <f>SUM(
IFERROR(VLOOKUP(B119,'Na podloubí pořadí'!B:D,3,0),0),IFERROR(VLOOKUP(B119,'Honzík pořadí'!B:D,3,0),0),
IFERROR(VLOOKUP(B119,'Ž.dromedár pořadí'!B:D,3,0),0),
IFERROR(VLOOKUP(B119,'Modrý Krocan pořadí'!B:D,3,0),0),
IFERROR(VLOOKUP(B119,'Hero pořadí'!B:D,3,0),0),IFERROR(VLOOKUP(B119,'Havránek pořadí'!B:D,3,0),0),
IFERROR(VLOOKUP(B119,'Miapr pořadí'!B:D,3,0),0),
IFERROR(VLOOKUP(B119,'Řízkárna pořadí'!B:D,3,0),0),)</f>
        <v>3</v>
      </c>
      <c r="E119" s="50">
        <v>2.0</v>
      </c>
      <c r="F119" s="50">
        <v>1.0</v>
      </c>
      <c r="G119" s="50"/>
      <c r="H119" s="61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>
      <c r="A120" s="45">
        <v>117.0</v>
      </c>
      <c r="B120" s="45" t="s">
        <v>146</v>
      </c>
      <c r="C120" s="47">
        <f>SUM(
IFERROR(VLOOKUP(B120,'Na podloubí pořadí'!B:D,2,0),0),IFERROR(VLOOKUP(B120,'Honzík pořadí'!B:D,2,0),0),
IFERROR(VLOOKUP(B120,'Ž.dromedár pořadí'!B:D,2,0),0),
IFERROR(VLOOKUP(B120,'Modrý Krocan pořadí'!B:D,2,0),0),
IFERROR(VLOOKUP(B120,'Hero pořadí'!B:D,2,0),0),IFERROR(VLOOKUP(B120,'Havránek pořadí'!B:D,2,0),0),
IFERROR(VLOOKUP(B120,'Miapr pořadí'!B:D,2,0),0),
IFERROR(VLOOKUP(B120,'Řízkárna pořadí'!B:D,2,0),0),)</f>
        <v>18</v>
      </c>
      <c r="D120" s="48">
        <f>SUM(
IFERROR(VLOOKUP(B120,'Na podloubí pořadí'!B:D,3,0),0),IFERROR(VLOOKUP(B120,'Honzík pořadí'!B:D,3,0),0),
IFERROR(VLOOKUP(B120,'Ž.dromedár pořadí'!B:D,3,0),0),
IFERROR(VLOOKUP(B120,'Modrý Krocan pořadí'!B:D,3,0),0),
IFERROR(VLOOKUP(B120,'Hero pořadí'!B:D,3,0),0),IFERROR(VLOOKUP(B120,'Havránek pořadí'!B:D,3,0),0),
IFERROR(VLOOKUP(B120,'Miapr pořadí'!B:D,3,0),0),
IFERROR(VLOOKUP(B120,'Řízkárna pořadí'!B:D,3,0),0),)</f>
        <v>3</v>
      </c>
      <c r="E120" s="50"/>
      <c r="F120" s="50">
        <v>1.0</v>
      </c>
      <c r="G120" s="61"/>
      <c r="H120" s="50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</row>
    <row r="121">
      <c r="A121" s="45">
        <v>118.0</v>
      </c>
      <c r="B121" s="59" t="s">
        <v>147</v>
      </c>
      <c r="C121" s="47">
        <f>SUM(
IFERROR(VLOOKUP(B121,'Na podloubí pořadí'!B:D,2,0),0),IFERROR(VLOOKUP(B121,'Honzík pořadí'!B:D,2,0),0),
IFERROR(VLOOKUP(B121,'Ž.dromedár pořadí'!B:D,2,0),0),
IFERROR(VLOOKUP(B121,'Modrý Krocan pořadí'!B:D,2,0),0),
IFERROR(VLOOKUP(B121,'Hero pořadí'!B:D,2,0),0),IFERROR(VLOOKUP(B121,'Havránek pořadí'!B:D,2,0),0),
IFERROR(VLOOKUP(B121,'Miapr pořadí'!B:D,2,0),0),
IFERROR(VLOOKUP(B121,'Řízkárna pořadí'!B:D,2,0),0),)</f>
        <v>17</v>
      </c>
      <c r="D121" s="48">
        <f>SUM(
IFERROR(VLOOKUP(B121,'Na podloubí pořadí'!B:D,3,0),0),IFERROR(VLOOKUP(B121,'Honzík pořadí'!B:D,3,0),0),
IFERROR(VLOOKUP(B121,'Ž.dromedár pořadí'!B:D,3,0),0),
IFERROR(VLOOKUP(B121,'Modrý Krocan pořadí'!B:D,3,0),0),
IFERROR(VLOOKUP(B121,'Hero pořadí'!B:D,3,0),0),IFERROR(VLOOKUP(B121,'Havránek pořadí'!B:D,3,0),0),
IFERROR(VLOOKUP(B121,'Miapr pořadí'!B:D,3,0),0),
IFERROR(VLOOKUP(B121,'Řízkárna pořadí'!B:D,3,0),0),)</f>
        <v>9</v>
      </c>
      <c r="E121" s="50">
        <v>1.0</v>
      </c>
      <c r="F121" s="50"/>
      <c r="G121" s="50"/>
      <c r="H121" s="50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</row>
    <row r="122">
      <c r="A122" s="45">
        <v>119.0</v>
      </c>
      <c r="B122" s="45" t="s">
        <v>148</v>
      </c>
      <c r="C122" s="47">
        <f>SUM(
IFERROR(VLOOKUP(B122,'Na podloubí pořadí'!B:D,2,0),0),IFERROR(VLOOKUP(B122,'Honzík pořadí'!B:D,2,0),0),
IFERROR(VLOOKUP(B122,'Ž.dromedár pořadí'!B:D,2,0),0),
IFERROR(VLOOKUP(B122,'Modrý Krocan pořadí'!B:D,2,0),0),
IFERROR(VLOOKUP(B122,'Hero pořadí'!B:D,2,0),0),IFERROR(VLOOKUP(B122,'Havránek pořadí'!B:D,2,0),0),
IFERROR(VLOOKUP(B122,'Miapr pořadí'!B:D,2,0),0),
IFERROR(VLOOKUP(B122,'Řízkárna pořadí'!B:D,2,0),0),)</f>
        <v>17</v>
      </c>
      <c r="D122" s="48">
        <f>SUM(
IFERROR(VLOOKUP(B122,'Na podloubí pořadí'!B:D,3,0),0),IFERROR(VLOOKUP(B122,'Honzík pořadí'!B:D,3,0),0),
IFERROR(VLOOKUP(B122,'Ž.dromedár pořadí'!B:D,3,0),0),
IFERROR(VLOOKUP(B122,'Modrý Krocan pořadí'!B:D,3,0),0),
IFERROR(VLOOKUP(B122,'Hero pořadí'!B:D,3,0),0),IFERROR(VLOOKUP(B122,'Havránek pořadí'!B:D,3,0),0),
IFERROR(VLOOKUP(B122,'Miapr pořadí'!B:D,3,0),0),
IFERROR(VLOOKUP(B122,'Řízkárna pořadí'!B:D,3,0),0),)</f>
        <v>8</v>
      </c>
      <c r="E122" s="50"/>
      <c r="F122" s="61"/>
      <c r="G122" s="61"/>
      <c r="H122" s="50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</row>
    <row r="123">
      <c r="A123" s="45">
        <v>120.0</v>
      </c>
      <c r="B123" s="45" t="s">
        <v>149</v>
      </c>
      <c r="C123" s="47">
        <f>SUM(
IFERROR(VLOOKUP(B123,'Na podloubí pořadí'!B:D,2,0),0),IFERROR(VLOOKUP(B123,'Honzík pořadí'!B:D,2,0),0),
IFERROR(VLOOKUP(B123,'Ž.dromedár pořadí'!B:D,2,0),0),
IFERROR(VLOOKUP(B123,'Modrý Krocan pořadí'!B:D,2,0),0),
IFERROR(VLOOKUP(B123,'Hero pořadí'!B:D,2,0),0),IFERROR(VLOOKUP(B123,'Havránek pořadí'!B:D,2,0),0),
IFERROR(VLOOKUP(B123,'Miapr pořadí'!B:D,2,0),0),
IFERROR(VLOOKUP(B123,'Řízkárna pořadí'!B:D,2,0),0),)</f>
        <v>17</v>
      </c>
      <c r="D123" s="48">
        <f>SUM(
IFERROR(VLOOKUP(B123,'Na podloubí pořadí'!B:D,3,0),0),IFERROR(VLOOKUP(B123,'Honzík pořadí'!B:D,3,0),0),
IFERROR(VLOOKUP(B123,'Ž.dromedár pořadí'!B:D,3,0),0),
IFERROR(VLOOKUP(B123,'Modrý Krocan pořadí'!B:D,3,0),0),
IFERROR(VLOOKUP(B123,'Hero pořadí'!B:D,3,0),0),IFERROR(VLOOKUP(B123,'Havránek pořadí'!B:D,3,0),0),
IFERROR(VLOOKUP(B123,'Miapr pořadí'!B:D,3,0),0),
IFERROR(VLOOKUP(B123,'Řízkárna pořadí'!B:D,3,0),0),)</f>
        <v>6</v>
      </c>
      <c r="E123" s="50"/>
      <c r="F123" s="50"/>
      <c r="G123" s="50"/>
      <c r="H123" s="61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</row>
    <row r="124">
      <c r="A124" s="45">
        <v>121.0</v>
      </c>
      <c r="B124" s="54" t="s">
        <v>150</v>
      </c>
      <c r="C124" s="47">
        <f>SUM(
IFERROR(VLOOKUP(B124,'Na podloubí pořadí'!B:D,2,0),0),IFERROR(VLOOKUP(B124,'Honzík pořadí'!B:D,2,0),0),
IFERROR(VLOOKUP(B124,'Ž.dromedár pořadí'!B:D,2,0),0),
IFERROR(VLOOKUP(B124,'Modrý Krocan pořadí'!B:D,2,0),0),
IFERROR(VLOOKUP(B124,'Hero pořadí'!B:D,2,0),0),IFERROR(VLOOKUP(B124,'Havránek pořadí'!B:D,2,0),0),
IFERROR(VLOOKUP(B124,'Miapr pořadí'!B:D,2,0),0),
IFERROR(VLOOKUP(B124,'Řízkárna pořadí'!B:D,2,0),0),)</f>
        <v>17</v>
      </c>
      <c r="D124" s="48">
        <f>SUM(
IFERROR(VLOOKUP(B124,'Na podloubí pořadí'!B:D,3,0),0),IFERROR(VLOOKUP(B124,'Honzík pořadí'!B:D,3,0),0),
IFERROR(VLOOKUP(B124,'Ž.dromedár pořadí'!B:D,3,0),0),
IFERROR(VLOOKUP(B124,'Modrý Krocan pořadí'!B:D,3,0),0),
IFERROR(VLOOKUP(B124,'Hero pořadí'!B:D,3,0),0),IFERROR(VLOOKUP(B124,'Havránek pořadí'!B:D,3,0),0),
IFERROR(VLOOKUP(B124,'Miapr pořadí'!B:D,3,0),0),
IFERROR(VLOOKUP(B124,'Řízkárna pořadí'!B:D,3,0),0),)</f>
        <v>5</v>
      </c>
      <c r="E124" s="50">
        <v>2.0</v>
      </c>
      <c r="F124" s="50"/>
      <c r="G124" s="50"/>
      <c r="H124" s="50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</row>
    <row r="125">
      <c r="A125" s="45">
        <v>122.0</v>
      </c>
      <c r="B125" s="59" t="s">
        <v>151</v>
      </c>
      <c r="C125" s="47">
        <f>SUM(
IFERROR(VLOOKUP(B125,'Na podloubí pořadí'!B:D,2,0),0),IFERROR(VLOOKUP(B125,'Honzík pořadí'!B:D,2,0),0),
IFERROR(VLOOKUP(B125,'Ž.dromedár pořadí'!B:D,2,0),0),
IFERROR(VLOOKUP(B125,'Modrý Krocan pořadí'!B:D,2,0),0),
IFERROR(VLOOKUP(B125,'Hero pořadí'!B:D,2,0),0),IFERROR(VLOOKUP(B125,'Havránek pořadí'!B:D,2,0),0),
IFERROR(VLOOKUP(B125,'Miapr pořadí'!B:D,2,0),0),
IFERROR(VLOOKUP(B125,'Řízkárna pořadí'!B:D,2,0),0),)</f>
        <v>16</v>
      </c>
      <c r="D125" s="48">
        <f>SUM(
IFERROR(VLOOKUP(B125,'Na podloubí pořadí'!B:D,3,0),0),IFERROR(VLOOKUP(B125,'Honzík pořadí'!B:D,3,0),0),
IFERROR(VLOOKUP(B125,'Ž.dromedár pořadí'!B:D,3,0),0),
IFERROR(VLOOKUP(B125,'Modrý Krocan pořadí'!B:D,3,0),0),
IFERROR(VLOOKUP(B125,'Hero pořadí'!B:D,3,0),0),IFERROR(VLOOKUP(B125,'Havránek pořadí'!B:D,3,0),0),
IFERROR(VLOOKUP(B125,'Miapr pořadí'!B:D,3,0),0),
IFERROR(VLOOKUP(B125,'Řízkárna pořadí'!B:D,3,0),0),)</f>
        <v>8</v>
      </c>
      <c r="E125" s="50"/>
      <c r="F125" s="61"/>
      <c r="G125" s="50"/>
      <c r="H125" s="50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</row>
    <row r="126">
      <c r="A126" s="45">
        <v>123.0</v>
      </c>
      <c r="B126" s="59" t="s">
        <v>152</v>
      </c>
      <c r="C126" s="47">
        <f>SUM(
IFERROR(VLOOKUP(B126,'Na podloubí pořadí'!B:D,2,0),0),IFERROR(VLOOKUP(B126,'Honzík pořadí'!B:D,2,0),0),
IFERROR(VLOOKUP(B126,'Ž.dromedár pořadí'!B:D,2,0),0),
IFERROR(VLOOKUP(B126,'Modrý Krocan pořadí'!B:D,2,0),0),
IFERROR(VLOOKUP(B126,'Hero pořadí'!B:D,2,0),0),IFERROR(VLOOKUP(B126,'Havránek pořadí'!B:D,2,0),0),
IFERROR(VLOOKUP(B126,'Miapr pořadí'!B:D,2,0),0),
IFERROR(VLOOKUP(B126,'Řízkárna pořadí'!B:D,2,0),0),)</f>
        <v>16</v>
      </c>
      <c r="D126" s="48">
        <f>SUM(
IFERROR(VLOOKUP(B126,'Na podloubí pořadí'!B:D,3,0),0),IFERROR(VLOOKUP(B126,'Honzík pořadí'!B:D,3,0),0),
IFERROR(VLOOKUP(B126,'Ž.dromedár pořadí'!B:D,3,0),0),
IFERROR(VLOOKUP(B126,'Modrý Krocan pořadí'!B:D,3,0),0),
IFERROR(VLOOKUP(B126,'Hero pořadí'!B:D,3,0),0),IFERROR(VLOOKUP(B126,'Havránek pořadí'!B:D,3,0),0),
IFERROR(VLOOKUP(B126,'Miapr pořadí'!B:D,3,0),0),
IFERROR(VLOOKUP(B126,'Řízkárna pořadí'!B:D,3,0),0),)</f>
        <v>8</v>
      </c>
      <c r="E126" s="61"/>
      <c r="F126" s="50"/>
      <c r="G126" s="61"/>
      <c r="H126" s="50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</row>
    <row r="127">
      <c r="A127" s="45">
        <v>124.0</v>
      </c>
      <c r="B127" s="45" t="s">
        <v>153</v>
      </c>
      <c r="C127" s="47">
        <f>SUM(
IFERROR(VLOOKUP(B127,'Na podloubí pořadí'!B:D,2,0),0),IFERROR(VLOOKUP(B127,'Honzík pořadí'!B:D,2,0),0),
IFERROR(VLOOKUP(B127,'Ž.dromedár pořadí'!B:D,2,0),0),
IFERROR(VLOOKUP(B127,'Modrý Krocan pořadí'!B:D,2,0),0),
IFERROR(VLOOKUP(B127,'Hero pořadí'!B:D,2,0),0),IFERROR(VLOOKUP(B127,'Havránek pořadí'!B:D,2,0),0),
IFERROR(VLOOKUP(B127,'Miapr pořadí'!B:D,2,0),0),
IFERROR(VLOOKUP(B127,'Řízkárna pořadí'!B:D,2,0),0),)</f>
        <v>16</v>
      </c>
      <c r="D127" s="48">
        <f>SUM(
IFERROR(VLOOKUP(B127,'Na podloubí pořadí'!B:D,3,0),0),IFERROR(VLOOKUP(B127,'Honzík pořadí'!B:D,3,0),0),
IFERROR(VLOOKUP(B127,'Ž.dromedár pořadí'!B:D,3,0),0),
IFERROR(VLOOKUP(B127,'Modrý Krocan pořadí'!B:D,3,0),0),
IFERROR(VLOOKUP(B127,'Hero pořadí'!B:D,3,0),0),IFERROR(VLOOKUP(B127,'Havránek pořadí'!B:D,3,0),0),
IFERROR(VLOOKUP(B127,'Miapr pořadí'!B:D,3,0),0),
IFERROR(VLOOKUP(B127,'Řízkárna pořadí'!B:D,3,0),0),)</f>
        <v>4</v>
      </c>
      <c r="E127" s="50">
        <v>2.0</v>
      </c>
      <c r="F127" s="61"/>
      <c r="G127" s="61"/>
      <c r="H127" s="50">
        <v>1.0</v>
      </c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</row>
    <row r="128">
      <c r="A128" s="45">
        <v>125.0</v>
      </c>
      <c r="B128" s="45" t="s">
        <v>154</v>
      </c>
      <c r="C128" s="47">
        <f>SUM(
IFERROR(VLOOKUP(B128,'Na podloubí pořadí'!B:D,2,0),0),IFERROR(VLOOKUP(B128,'Honzík pořadí'!B:D,2,0),0),
IFERROR(VLOOKUP(B128,'Ž.dromedár pořadí'!B:D,2,0),0),
IFERROR(VLOOKUP(B128,'Modrý Krocan pořadí'!B:D,2,0),0),
IFERROR(VLOOKUP(B128,'Hero pořadí'!B:D,2,0),0),IFERROR(VLOOKUP(B128,'Havránek pořadí'!B:D,2,0),0),
IFERROR(VLOOKUP(B128,'Miapr pořadí'!B:D,2,0),0),
IFERROR(VLOOKUP(B128,'Řízkárna pořadí'!B:D,2,0),0),)</f>
        <v>16</v>
      </c>
      <c r="D128" s="48">
        <f>SUM(
IFERROR(VLOOKUP(B128,'Na podloubí pořadí'!B:D,3,0),0),IFERROR(VLOOKUP(B128,'Honzík pořadí'!B:D,3,0),0),
IFERROR(VLOOKUP(B128,'Ž.dromedár pořadí'!B:D,3,0),0),
IFERROR(VLOOKUP(B128,'Modrý Krocan pořadí'!B:D,3,0),0),
IFERROR(VLOOKUP(B128,'Hero pořadí'!B:D,3,0),0),IFERROR(VLOOKUP(B128,'Havránek pořadí'!B:D,3,0),0),
IFERROR(VLOOKUP(B128,'Miapr pořadí'!B:D,3,0),0),
IFERROR(VLOOKUP(B128,'Řízkárna pořadí'!B:D,3,0),0),)</f>
        <v>4</v>
      </c>
      <c r="E128" s="50"/>
      <c r="F128" s="50"/>
      <c r="G128" s="50"/>
      <c r="H128" s="50">
        <v>1.0</v>
      </c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</row>
    <row r="129">
      <c r="A129" s="45">
        <v>126.0</v>
      </c>
      <c r="B129" s="45" t="s">
        <v>155</v>
      </c>
      <c r="C129" s="47">
        <f>SUM(
IFERROR(VLOOKUP(B129,'Na podloubí pořadí'!B:D,2,0),0),IFERROR(VLOOKUP(B129,'Honzík pořadí'!B:D,2,0),0),
IFERROR(VLOOKUP(B129,'Ž.dromedár pořadí'!B:D,2,0),0),
IFERROR(VLOOKUP(B129,'Modrý Krocan pořadí'!B:D,2,0),0),
IFERROR(VLOOKUP(B129,'Hero pořadí'!B:D,2,0),0),IFERROR(VLOOKUP(B129,'Havránek pořadí'!B:D,2,0),0),
IFERROR(VLOOKUP(B129,'Miapr pořadí'!B:D,2,0),0),
IFERROR(VLOOKUP(B129,'Řízkárna pořadí'!B:D,2,0),0),)</f>
        <v>16</v>
      </c>
      <c r="D129" s="48">
        <f>SUM(
IFERROR(VLOOKUP(B129,'Na podloubí pořadí'!B:D,3,0),0),IFERROR(VLOOKUP(B129,'Honzík pořadí'!B:D,3,0),0),
IFERROR(VLOOKUP(B129,'Ž.dromedár pořadí'!B:D,3,0),0),
IFERROR(VLOOKUP(B129,'Modrý Krocan pořadí'!B:D,3,0),0),
IFERROR(VLOOKUP(B129,'Hero pořadí'!B:D,3,0),0),IFERROR(VLOOKUP(B129,'Havránek pořadí'!B:D,3,0),0),
IFERROR(VLOOKUP(B129,'Miapr pořadí'!B:D,3,0),0),
IFERROR(VLOOKUP(B129,'Řízkárna pořadí'!B:D,3,0),0),)</f>
        <v>3</v>
      </c>
      <c r="E129" s="50"/>
      <c r="F129" s="50"/>
      <c r="G129" s="50"/>
      <c r="H129" s="50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</row>
    <row r="130">
      <c r="A130" s="45">
        <v>127.0</v>
      </c>
      <c r="B130" s="54" t="s">
        <v>156</v>
      </c>
      <c r="C130" s="47">
        <f>SUM(
IFERROR(VLOOKUP(B130,'Na podloubí pořadí'!B:D,2,0),0),IFERROR(VLOOKUP(B130,'Honzík pořadí'!B:D,2,0),0),
IFERROR(VLOOKUP(B130,'Ž.dromedár pořadí'!B:D,2,0),0),
IFERROR(VLOOKUP(B130,'Modrý Krocan pořadí'!B:D,2,0),0),
IFERROR(VLOOKUP(B130,'Hero pořadí'!B:D,2,0),0),IFERROR(VLOOKUP(B130,'Havránek pořadí'!B:D,2,0),0),
IFERROR(VLOOKUP(B130,'Miapr pořadí'!B:D,2,0),0),
IFERROR(VLOOKUP(B130,'Řízkárna pořadí'!B:D,2,0),0),)</f>
        <v>15</v>
      </c>
      <c r="D130" s="48">
        <f>SUM(
IFERROR(VLOOKUP(B130,'Na podloubí pořadí'!B:D,3,0),0),IFERROR(VLOOKUP(B130,'Honzík pořadí'!B:D,3,0),0),
IFERROR(VLOOKUP(B130,'Ž.dromedár pořadí'!B:D,3,0),0),
IFERROR(VLOOKUP(B130,'Modrý Krocan pořadí'!B:D,3,0),0),
IFERROR(VLOOKUP(B130,'Hero pořadí'!B:D,3,0),0),IFERROR(VLOOKUP(B130,'Havránek pořadí'!B:D,3,0),0),
IFERROR(VLOOKUP(B130,'Miapr pořadí'!B:D,3,0),0),
IFERROR(VLOOKUP(B130,'Řízkárna pořadí'!B:D,3,0),0),)</f>
        <v>7</v>
      </c>
      <c r="E130" s="50"/>
      <c r="F130" s="50"/>
      <c r="G130" s="50"/>
      <c r="H130" s="50">
        <v>1.0</v>
      </c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</row>
    <row r="131">
      <c r="A131" s="45">
        <v>128.0</v>
      </c>
      <c r="B131" s="45" t="s">
        <v>157</v>
      </c>
      <c r="C131" s="47">
        <f>SUM(
IFERROR(VLOOKUP(B131,'Na podloubí pořadí'!B:D,2,0),0),IFERROR(VLOOKUP(B131,'Honzík pořadí'!B:D,2,0),0),
IFERROR(VLOOKUP(B131,'Ž.dromedár pořadí'!B:D,2,0),0),
IFERROR(VLOOKUP(B131,'Modrý Krocan pořadí'!B:D,2,0),0),
IFERROR(VLOOKUP(B131,'Hero pořadí'!B:D,2,0),0),IFERROR(VLOOKUP(B131,'Havránek pořadí'!B:D,2,0),0),
IFERROR(VLOOKUP(B131,'Miapr pořadí'!B:D,2,0),0),
IFERROR(VLOOKUP(B131,'Řízkárna pořadí'!B:D,2,0),0),)</f>
        <v>15</v>
      </c>
      <c r="D131" s="48">
        <f>SUM(
IFERROR(VLOOKUP(B131,'Na podloubí pořadí'!B:D,3,0),0),IFERROR(VLOOKUP(B131,'Honzík pořadí'!B:D,3,0),0),
IFERROR(VLOOKUP(B131,'Ž.dromedár pořadí'!B:D,3,0),0),
IFERROR(VLOOKUP(B131,'Modrý Krocan pořadí'!B:D,3,0),0),
IFERROR(VLOOKUP(B131,'Hero pořadí'!B:D,3,0),0),IFERROR(VLOOKUP(B131,'Havránek pořadí'!B:D,3,0),0),
IFERROR(VLOOKUP(B131,'Miapr pořadí'!B:D,3,0),0),
IFERROR(VLOOKUP(B131,'Řízkárna pořadí'!B:D,3,0),0),)</f>
        <v>4</v>
      </c>
      <c r="E131" s="61"/>
      <c r="F131" s="50">
        <v>2.0</v>
      </c>
      <c r="G131" s="61"/>
      <c r="H131" s="50">
        <v>2.0</v>
      </c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</row>
    <row r="132">
      <c r="A132" s="45">
        <v>129.0</v>
      </c>
      <c r="B132" s="59" t="s">
        <v>158</v>
      </c>
      <c r="C132" s="47">
        <f>SUM(
IFERROR(VLOOKUP(B132,'Na podloubí pořadí'!B:D,2,0),0),IFERROR(VLOOKUP(B132,'Honzík pořadí'!B:D,2,0),0),
IFERROR(VLOOKUP(B132,'Ž.dromedár pořadí'!B:D,2,0),0),
IFERROR(VLOOKUP(B132,'Modrý Krocan pořadí'!B:D,2,0),0),
IFERROR(VLOOKUP(B132,'Hero pořadí'!B:D,2,0),0),IFERROR(VLOOKUP(B132,'Havránek pořadí'!B:D,2,0),0),
IFERROR(VLOOKUP(B132,'Miapr pořadí'!B:D,2,0),0),
IFERROR(VLOOKUP(B132,'Řízkárna pořadí'!B:D,2,0),0),)</f>
        <v>14</v>
      </c>
      <c r="D132" s="48">
        <f>SUM(
IFERROR(VLOOKUP(B132,'Na podloubí pořadí'!B:D,3,0),0),IFERROR(VLOOKUP(B132,'Honzík pořadí'!B:D,3,0),0),
IFERROR(VLOOKUP(B132,'Ž.dromedár pořadí'!B:D,3,0),0),
IFERROR(VLOOKUP(B132,'Modrý Krocan pořadí'!B:D,3,0),0),
IFERROR(VLOOKUP(B132,'Hero pořadí'!B:D,3,0),0),IFERROR(VLOOKUP(B132,'Havránek pořadí'!B:D,3,0),0),
IFERROR(VLOOKUP(B132,'Miapr pořadí'!B:D,3,0),0),
IFERROR(VLOOKUP(B132,'Řízkárna pořadí'!B:D,3,0),0),)</f>
        <v>6</v>
      </c>
      <c r="E132" s="50">
        <v>1.0</v>
      </c>
      <c r="F132" s="61"/>
      <c r="G132" s="61"/>
      <c r="H132" s="61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</row>
    <row r="133">
      <c r="A133" s="45">
        <v>130.0</v>
      </c>
      <c r="B133" s="54" t="s">
        <v>159</v>
      </c>
      <c r="C133" s="47">
        <f>SUM(
IFERROR(VLOOKUP(B133,'Na podloubí pořadí'!B:D,2,0),0),IFERROR(VLOOKUP(B133,'Honzík pořadí'!B:D,2,0),0),
IFERROR(VLOOKUP(B133,'Ž.dromedár pořadí'!B:D,2,0),0),
IFERROR(VLOOKUP(B133,'Modrý Krocan pořadí'!B:D,2,0),0),
IFERROR(VLOOKUP(B133,'Hero pořadí'!B:D,2,0),0),IFERROR(VLOOKUP(B133,'Havránek pořadí'!B:D,2,0),0),
IFERROR(VLOOKUP(B133,'Miapr pořadí'!B:D,2,0),0),
IFERROR(VLOOKUP(B133,'Řízkárna pořadí'!B:D,2,0),0),)</f>
        <v>14</v>
      </c>
      <c r="D133" s="48">
        <f>SUM(
IFERROR(VLOOKUP(B133,'Na podloubí pořadí'!B:D,3,0),0),IFERROR(VLOOKUP(B133,'Honzík pořadí'!B:D,3,0),0),
IFERROR(VLOOKUP(B133,'Ž.dromedár pořadí'!B:D,3,0),0),
IFERROR(VLOOKUP(B133,'Modrý Krocan pořadí'!B:D,3,0),0),
IFERROR(VLOOKUP(B133,'Hero pořadí'!B:D,3,0),0),IFERROR(VLOOKUP(B133,'Havránek pořadí'!B:D,3,0),0),
IFERROR(VLOOKUP(B133,'Miapr pořadí'!B:D,3,0),0),
IFERROR(VLOOKUP(B133,'Řízkárna pořadí'!B:D,3,0),0),)</f>
        <v>6</v>
      </c>
      <c r="E133" s="50">
        <v>1.0</v>
      </c>
      <c r="F133" s="50"/>
      <c r="G133" s="50"/>
      <c r="H133" s="50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</row>
    <row r="134">
      <c r="A134" s="45">
        <v>131.0</v>
      </c>
      <c r="B134" s="45" t="s">
        <v>160</v>
      </c>
      <c r="C134" s="47">
        <f>SUM(
IFERROR(VLOOKUP(B134,'Na podloubí pořadí'!B:D,2,0),0),IFERROR(VLOOKUP(B134,'Honzík pořadí'!B:D,2,0),0),
IFERROR(VLOOKUP(B134,'Ž.dromedár pořadí'!B:D,2,0),0),
IFERROR(VLOOKUP(B134,'Modrý Krocan pořadí'!B:D,2,0),0),
IFERROR(VLOOKUP(B134,'Hero pořadí'!B:D,2,0),0),IFERROR(VLOOKUP(B134,'Havránek pořadí'!B:D,2,0),0),
IFERROR(VLOOKUP(B134,'Miapr pořadí'!B:D,2,0),0),
IFERROR(VLOOKUP(B134,'Řízkárna pořadí'!B:D,2,0),0),)</f>
        <v>14</v>
      </c>
      <c r="D134" s="48">
        <f>SUM(
IFERROR(VLOOKUP(B134,'Na podloubí pořadí'!B:D,3,0),0),IFERROR(VLOOKUP(B134,'Honzík pořadí'!B:D,3,0),0),
IFERROR(VLOOKUP(B134,'Ž.dromedár pořadí'!B:D,3,0),0),
IFERROR(VLOOKUP(B134,'Modrý Krocan pořadí'!B:D,3,0),0),
IFERROR(VLOOKUP(B134,'Hero pořadí'!B:D,3,0),0),IFERROR(VLOOKUP(B134,'Havránek pořadí'!B:D,3,0),0),
IFERROR(VLOOKUP(B134,'Miapr pořadí'!B:D,3,0),0),
IFERROR(VLOOKUP(B134,'Řízkárna pořadí'!B:D,3,0),0),)</f>
        <v>6</v>
      </c>
      <c r="E134" s="61"/>
      <c r="F134" s="50"/>
      <c r="G134" s="61"/>
      <c r="H134" s="61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</row>
    <row r="135">
      <c r="A135" s="45">
        <v>132.0</v>
      </c>
      <c r="B135" s="45" t="s">
        <v>161</v>
      </c>
      <c r="C135" s="47">
        <f>SUM(
IFERROR(VLOOKUP(B135,'Na podloubí pořadí'!B:D,2,0),0),IFERROR(VLOOKUP(B135,'Honzík pořadí'!B:D,2,0),0),
IFERROR(VLOOKUP(B135,'Ž.dromedár pořadí'!B:D,2,0),0),
IFERROR(VLOOKUP(B135,'Modrý Krocan pořadí'!B:D,2,0),0),
IFERROR(VLOOKUP(B135,'Hero pořadí'!B:D,2,0),0),IFERROR(VLOOKUP(B135,'Havránek pořadí'!B:D,2,0),0),
IFERROR(VLOOKUP(B135,'Miapr pořadí'!B:D,2,0),0),
IFERROR(VLOOKUP(B135,'Řízkárna pořadí'!B:D,2,0),0),)</f>
        <v>14</v>
      </c>
      <c r="D135" s="48">
        <f>SUM(
IFERROR(VLOOKUP(B135,'Na podloubí pořadí'!B:D,3,0),0),IFERROR(VLOOKUP(B135,'Honzík pořadí'!B:D,3,0),0),
IFERROR(VLOOKUP(B135,'Ž.dromedár pořadí'!B:D,3,0),0),
IFERROR(VLOOKUP(B135,'Modrý Krocan pořadí'!B:D,3,0),0),
IFERROR(VLOOKUP(B135,'Hero pořadí'!B:D,3,0),0),IFERROR(VLOOKUP(B135,'Havránek pořadí'!B:D,3,0),0),
IFERROR(VLOOKUP(B135,'Miapr pořadí'!B:D,3,0),0),
IFERROR(VLOOKUP(B135,'Řízkárna pořadí'!B:D,3,0),0),)</f>
        <v>4</v>
      </c>
      <c r="E135" s="61"/>
      <c r="F135" s="61"/>
      <c r="G135" s="61"/>
      <c r="H135" s="50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</row>
    <row r="136">
      <c r="A136" s="45">
        <v>133.0</v>
      </c>
      <c r="B136" s="45" t="s">
        <v>162</v>
      </c>
      <c r="C136" s="47">
        <f>SUM(
IFERROR(VLOOKUP(B136,'Na podloubí pořadí'!B:D,2,0),0),IFERROR(VLOOKUP(B136,'Honzík pořadí'!B:D,2,0),0),
IFERROR(VLOOKUP(B136,'Ž.dromedár pořadí'!B:D,2,0),0),
IFERROR(VLOOKUP(B136,'Modrý Krocan pořadí'!B:D,2,0),0),
IFERROR(VLOOKUP(B136,'Hero pořadí'!B:D,2,0),0),IFERROR(VLOOKUP(B136,'Havránek pořadí'!B:D,2,0),0),
IFERROR(VLOOKUP(B136,'Miapr pořadí'!B:D,2,0),0),
IFERROR(VLOOKUP(B136,'Řízkárna pořadí'!B:D,2,0),0),)</f>
        <v>14</v>
      </c>
      <c r="D136" s="48">
        <f>SUM(
IFERROR(VLOOKUP(B136,'Na podloubí pořadí'!B:D,3,0),0),IFERROR(VLOOKUP(B136,'Honzík pořadí'!B:D,3,0),0),
IFERROR(VLOOKUP(B136,'Ž.dromedár pořadí'!B:D,3,0),0),
IFERROR(VLOOKUP(B136,'Modrý Krocan pořadí'!B:D,3,0),0),
IFERROR(VLOOKUP(B136,'Hero pořadí'!B:D,3,0),0),IFERROR(VLOOKUP(B136,'Havránek pořadí'!B:D,3,0),0),
IFERROR(VLOOKUP(B136,'Miapr pořadí'!B:D,3,0),0),
IFERROR(VLOOKUP(B136,'Řízkárna pořadí'!B:D,3,0),0),)</f>
        <v>2</v>
      </c>
      <c r="E136" s="50">
        <v>2.0</v>
      </c>
      <c r="F136" s="61"/>
      <c r="G136" s="61"/>
      <c r="H136" s="61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</row>
    <row r="137">
      <c r="A137" s="45">
        <v>134.0</v>
      </c>
      <c r="B137" s="45" t="s">
        <v>163</v>
      </c>
      <c r="C137" s="47">
        <f>SUM(
IFERROR(VLOOKUP(B137,'Na podloubí pořadí'!B:D,2,0),0),IFERROR(VLOOKUP(B137,'Honzík pořadí'!B:D,2,0),0),
IFERROR(VLOOKUP(B137,'Ž.dromedár pořadí'!B:D,2,0),0),
IFERROR(VLOOKUP(B137,'Modrý Krocan pořadí'!B:D,2,0),0),
IFERROR(VLOOKUP(B137,'Hero pořadí'!B:D,2,0),0),IFERROR(VLOOKUP(B137,'Havránek pořadí'!B:D,2,0),0),
IFERROR(VLOOKUP(B137,'Miapr pořadí'!B:D,2,0),0),
IFERROR(VLOOKUP(B137,'Řízkárna pořadí'!B:D,2,0),0),)</f>
        <v>14</v>
      </c>
      <c r="D137" s="48">
        <f>SUM(
IFERROR(VLOOKUP(B137,'Na podloubí pořadí'!B:D,3,0),0),IFERROR(VLOOKUP(B137,'Honzík pořadí'!B:D,3,0),0),
IFERROR(VLOOKUP(B137,'Ž.dromedár pořadí'!B:D,3,0),0),
IFERROR(VLOOKUP(B137,'Modrý Krocan pořadí'!B:D,3,0),0),
IFERROR(VLOOKUP(B137,'Hero pořadí'!B:D,3,0),0),IFERROR(VLOOKUP(B137,'Havránek pořadí'!B:D,3,0),0),
IFERROR(VLOOKUP(B137,'Miapr pořadí'!B:D,3,0),0),
IFERROR(VLOOKUP(B137,'Řízkárna pořadí'!B:D,3,0),0),)</f>
        <v>2</v>
      </c>
      <c r="E137" s="50"/>
      <c r="F137" s="61"/>
      <c r="G137" s="61"/>
      <c r="H137" s="61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</row>
    <row r="138">
      <c r="A138" s="45">
        <v>135.0</v>
      </c>
      <c r="B138" s="54" t="s">
        <v>164</v>
      </c>
      <c r="C138" s="47">
        <f>SUM(
IFERROR(VLOOKUP(B138,'Na podloubí pořadí'!B:D,2,0),0),IFERROR(VLOOKUP(B138,'Honzík pořadí'!B:D,2,0),0),
IFERROR(VLOOKUP(B138,'Ž.dromedár pořadí'!B:D,2,0),0),
IFERROR(VLOOKUP(B138,'Modrý Krocan pořadí'!B:D,2,0),0),
IFERROR(VLOOKUP(B138,'Hero pořadí'!B:D,2,0),0),IFERROR(VLOOKUP(B138,'Havránek pořadí'!B:D,2,0),0),
IFERROR(VLOOKUP(B138,'Miapr pořadí'!B:D,2,0),0),
IFERROR(VLOOKUP(B138,'Řízkárna pořadí'!B:D,2,0),0),)</f>
        <v>14</v>
      </c>
      <c r="D138" s="48">
        <f>SUM(
IFERROR(VLOOKUP(B138,'Na podloubí pořadí'!B:D,3,0),0),IFERROR(VLOOKUP(B138,'Honzík pořadí'!B:D,3,0),0),
IFERROR(VLOOKUP(B138,'Ž.dromedár pořadí'!B:D,3,0),0),
IFERROR(VLOOKUP(B138,'Modrý Krocan pořadí'!B:D,3,0),0),
IFERROR(VLOOKUP(B138,'Hero pořadí'!B:D,3,0),0),IFERROR(VLOOKUP(B138,'Havránek pořadí'!B:D,3,0),0),
IFERROR(VLOOKUP(B138,'Miapr pořadí'!B:D,3,0),0),
IFERROR(VLOOKUP(B138,'Řízkárna pořadí'!B:D,3,0),0),)</f>
        <v>2</v>
      </c>
      <c r="E138" s="50"/>
      <c r="F138" s="61"/>
      <c r="G138" s="61"/>
      <c r="H138" s="50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</row>
    <row r="139">
      <c r="A139" s="45">
        <v>136.0</v>
      </c>
      <c r="B139" s="63" t="s">
        <v>165</v>
      </c>
      <c r="C139" s="47">
        <f>SUM(
IFERROR(VLOOKUP(B139,'Na podloubí pořadí'!B:D,2,0),0),IFERROR(VLOOKUP(B139,'Honzík pořadí'!B:D,2,0),0),
IFERROR(VLOOKUP(B139,'Ž.dromedár pořadí'!B:D,2,0),0),
IFERROR(VLOOKUP(B139,'Modrý Krocan pořadí'!B:D,2,0),0),
IFERROR(VLOOKUP(B139,'Hero pořadí'!B:D,2,0),0),IFERROR(VLOOKUP(B139,'Havránek pořadí'!B:D,2,0),0),
IFERROR(VLOOKUP(B139,'Miapr pořadí'!B:D,2,0),0),
IFERROR(VLOOKUP(B139,'Řízkárna pořadí'!B:D,2,0),0),)</f>
        <v>13</v>
      </c>
      <c r="D139" s="48">
        <f>SUM(
IFERROR(VLOOKUP(B139,'Na podloubí pořadí'!B:D,3,0),0),IFERROR(VLOOKUP(B139,'Honzík pořadí'!B:D,3,0),0),
IFERROR(VLOOKUP(B139,'Ž.dromedár pořadí'!B:D,3,0),0),
IFERROR(VLOOKUP(B139,'Modrý Krocan pořadí'!B:D,3,0),0),
IFERROR(VLOOKUP(B139,'Hero pořadí'!B:D,3,0),0),IFERROR(VLOOKUP(B139,'Havránek pořadí'!B:D,3,0),0),
IFERROR(VLOOKUP(B139,'Miapr pořadí'!B:D,3,0),0),
IFERROR(VLOOKUP(B139,'Řízkárna pořadí'!B:D,3,0),0),)</f>
        <v>8</v>
      </c>
      <c r="E139" s="50"/>
      <c r="F139" s="61"/>
      <c r="G139" s="61"/>
      <c r="H139" s="50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</row>
    <row r="140">
      <c r="A140" s="45">
        <v>137.0</v>
      </c>
      <c r="B140" s="45" t="s">
        <v>166</v>
      </c>
      <c r="C140" s="47">
        <f>SUM(
IFERROR(VLOOKUP(B140,'Na podloubí pořadí'!B:D,2,0),0),IFERROR(VLOOKUP(B140,'Honzík pořadí'!B:D,2,0),0),
IFERROR(VLOOKUP(B140,'Ž.dromedár pořadí'!B:D,2,0),0),
IFERROR(VLOOKUP(B140,'Modrý Krocan pořadí'!B:D,2,0),0),
IFERROR(VLOOKUP(B140,'Hero pořadí'!B:D,2,0),0),IFERROR(VLOOKUP(B140,'Havránek pořadí'!B:D,2,0),0),
IFERROR(VLOOKUP(B140,'Miapr pořadí'!B:D,2,0),0),
IFERROR(VLOOKUP(B140,'Řízkárna pořadí'!B:D,2,0),0),)</f>
        <v>13</v>
      </c>
      <c r="D140" s="48">
        <f>SUM(
IFERROR(VLOOKUP(B140,'Na podloubí pořadí'!B:D,3,0),0),IFERROR(VLOOKUP(B140,'Honzík pořadí'!B:D,3,0),0),
IFERROR(VLOOKUP(B140,'Ž.dromedár pořadí'!B:D,3,0),0),
IFERROR(VLOOKUP(B140,'Modrý Krocan pořadí'!B:D,3,0),0),
IFERROR(VLOOKUP(B140,'Hero pořadí'!B:D,3,0),0),IFERROR(VLOOKUP(B140,'Havránek pořadí'!B:D,3,0),0),
IFERROR(VLOOKUP(B140,'Miapr pořadí'!B:D,3,0),0),
IFERROR(VLOOKUP(B140,'Řízkárna pořadí'!B:D,3,0),0),)</f>
        <v>7</v>
      </c>
      <c r="E140" s="61"/>
      <c r="F140" s="61"/>
      <c r="G140" s="61"/>
      <c r="H140" s="61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</row>
    <row r="141">
      <c r="A141" s="45">
        <v>138.0</v>
      </c>
      <c r="B141" s="45" t="s">
        <v>167</v>
      </c>
      <c r="C141" s="47">
        <f>SUM(
IFERROR(VLOOKUP(B141,'Na podloubí pořadí'!B:D,2,0),0),IFERROR(VLOOKUP(B141,'Honzík pořadí'!B:D,2,0),0),
IFERROR(VLOOKUP(B141,'Ž.dromedár pořadí'!B:D,2,0),0),
IFERROR(VLOOKUP(B141,'Modrý Krocan pořadí'!B:D,2,0),0),
IFERROR(VLOOKUP(B141,'Hero pořadí'!B:D,2,0),0),IFERROR(VLOOKUP(B141,'Havránek pořadí'!B:D,2,0),0),
IFERROR(VLOOKUP(B141,'Miapr pořadí'!B:D,2,0),0),
IFERROR(VLOOKUP(B141,'Řízkárna pořadí'!B:D,2,0),0),)</f>
        <v>13</v>
      </c>
      <c r="D141" s="48">
        <f>SUM(
IFERROR(VLOOKUP(B141,'Na podloubí pořadí'!B:D,3,0),0),IFERROR(VLOOKUP(B141,'Honzík pořadí'!B:D,3,0),0),
IFERROR(VLOOKUP(B141,'Ž.dromedár pořadí'!B:D,3,0),0),
IFERROR(VLOOKUP(B141,'Modrý Krocan pořadí'!B:D,3,0),0),
IFERROR(VLOOKUP(B141,'Hero pořadí'!B:D,3,0),0),IFERROR(VLOOKUP(B141,'Havránek pořadí'!B:D,3,0),0),
IFERROR(VLOOKUP(B141,'Miapr pořadí'!B:D,3,0),0),
IFERROR(VLOOKUP(B141,'Řízkárna pořadí'!B:D,3,0),0),)</f>
        <v>4</v>
      </c>
      <c r="E141" s="50">
        <v>3.0</v>
      </c>
      <c r="F141" s="61"/>
      <c r="G141" s="61"/>
      <c r="H141" s="50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</row>
    <row r="142">
      <c r="A142" s="45">
        <v>139.0</v>
      </c>
      <c r="B142" s="45" t="s">
        <v>168</v>
      </c>
      <c r="C142" s="47">
        <f>SUM(
IFERROR(VLOOKUP(B142,'Na podloubí pořadí'!B:D,2,0),0),IFERROR(VLOOKUP(B142,'Honzík pořadí'!B:D,2,0),0),
IFERROR(VLOOKUP(B142,'Ž.dromedár pořadí'!B:D,2,0),0),
IFERROR(VLOOKUP(B142,'Modrý Krocan pořadí'!B:D,2,0),0),
IFERROR(VLOOKUP(B142,'Hero pořadí'!B:D,2,0),0),IFERROR(VLOOKUP(B142,'Havránek pořadí'!B:D,2,0),0),
IFERROR(VLOOKUP(B142,'Miapr pořadí'!B:D,2,0),0),
IFERROR(VLOOKUP(B142,'Řízkárna pořadí'!B:D,2,0),0),)</f>
        <v>13</v>
      </c>
      <c r="D142" s="48">
        <f>SUM(
IFERROR(VLOOKUP(B142,'Na podloubí pořadí'!B:D,3,0),0),IFERROR(VLOOKUP(B142,'Honzík pořadí'!B:D,3,0),0),
IFERROR(VLOOKUP(B142,'Ž.dromedár pořadí'!B:D,3,0),0),
IFERROR(VLOOKUP(B142,'Modrý Krocan pořadí'!B:D,3,0),0),
IFERROR(VLOOKUP(B142,'Hero pořadí'!B:D,3,0),0),IFERROR(VLOOKUP(B142,'Havránek pořadí'!B:D,3,0),0),
IFERROR(VLOOKUP(B142,'Miapr pořadí'!B:D,3,0),0),
IFERROR(VLOOKUP(B142,'Řízkárna pořadí'!B:D,3,0),0),)</f>
        <v>4</v>
      </c>
      <c r="E142" s="61"/>
      <c r="F142" s="61"/>
      <c r="G142" s="61"/>
      <c r="H142" s="61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</row>
    <row r="143">
      <c r="A143" s="45">
        <v>140.0</v>
      </c>
      <c r="B143" s="54" t="s">
        <v>169</v>
      </c>
      <c r="C143" s="47">
        <f>SUM(
IFERROR(VLOOKUP(B143,'Na podloubí pořadí'!B:D,2,0),0),IFERROR(VLOOKUP(B143,'Honzík pořadí'!B:D,2,0),0),
IFERROR(VLOOKUP(B143,'Ž.dromedár pořadí'!B:D,2,0),0),
IFERROR(VLOOKUP(B143,'Modrý Krocan pořadí'!B:D,2,0),0),
IFERROR(VLOOKUP(B143,'Hero pořadí'!B:D,2,0),0),IFERROR(VLOOKUP(B143,'Havránek pořadí'!B:D,2,0),0),
IFERROR(VLOOKUP(B143,'Miapr pořadí'!B:D,2,0),0),
IFERROR(VLOOKUP(B143,'Řízkárna pořadí'!B:D,2,0),0),)</f>
        <v>12</v>
      </c>
      <c r="D143" s="48">
        <f>SUM(
IFERROR(VLOOKUP(B143,'Na podloubí pořadí'!B:D,3,0),0),IFERROR(VLOOKUP(B143,'Honzík pořadí'!B:D,3,0),0),
IFERROR(VLOOKUP(B143,'Ž.dromedár pořadí'!B:D,3,0),0),
IFERROR(VLOOKUP(B143,'Modrý Krocan pořadí'!B:D,3,0),0),
IFERROR(VLOOKUP(B143,'Hero pořadí'!B:D,3,0),0),IFERROR(VLOOKUP(B143,'Havránek pořadí'!B:D,3,0),0),
IFERROR(VLOOKUP(B143,'Miapr pořadí'!B:D,3,0),0),
IFERROR(VLOOKUP(B143,'Řízkárna pořadí'!B:D,3,0),0),)</f>
        <v>7</v>
      </c>
      <c r="E143" s="50"/>
      <c r="F143" s="50"/>
      <c r="G143" s="61"/>
      <c r="H143" s="50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</row>
    <row r="144">
      <c r="A144" s="45">
        <v>141.0</v>
      </c>
      <c r="B144" s="54" t="s">
        <v>170</v>
      </c>
      <c r="C144" s="47">
        <f>SUM(
IFERROR(VLOOKUP(B144,'Na podloubí pořadí'!B:D,2,0),0),IFERROR(VLOOKUP(B144,'Honzík pořadí'!B:D,2,0),0),
IFERROR(VLOOKUP(B144,'Ž.dromedár pořadí'!B:D,2,0),0),
IFERROR(VLOOKUP(B144,'Modrý Krocan pořadí'!B:D,2,0),0),
IFERROR(VLOOKUP(B144,'Hero pořadí'!B:D,2,0),0),IFERROR(VLOOKUP(B144,'Havránek pořadí'!B:D,2,0),0),
IFERROR(VLOOKUP(B144,'Miapr pořadí'!B:D,2,0),0),
IFERROR(VLOOKUP(B144,'Řízkárna pořadí'!B:D,2,0),0),)</f>
        <v>12</v>
      </c>
      <c r="D144" s="48">
        <f>SUM(
IFERROR(VLOOKUP(B144,'Na podloubí pořadí'!B:D,3,0),0),IFERROR(VLOOKUP(B144,'Honzík pořadí'!B:D,3,0),0),
IFERROR(VLOOKUP(B144,'Ž.dromedár pořadí'!B:D,3,0),0),
IFERROR(VLOOKUP(B144,'Modrý Krocan pořadí'!B:D,3,0),0),
IFERROR(VLOOKUP(B144,'Hero pořadí'!B:D,3,0),0),IFERROR(VLOOKUP(B144,'Havránek pořadí'!B:D,3,0),0),
IFERROR(VLOOKUP(B144,'Miapr pořadí'!B:D,3,0),0),
IFERROR(VLOOKUP(B144,'Řízkárna pořadí'!B:D,3,0),0),)</f>
        <v>4</v>
      </c>
      <c r="E144" s="50"/>
      <c r="F144" s="50"/>
      <c r="G144" s="50"/>
      <c r="H144" s="50">
        <v>1.0</v>
      </c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</row>
    <row r="145">
      <c r="A145" s="45">
        <v>142.0</v>
      </c>
      <c r="B145" s="54" t="s">
        <v>171</v>
      </c>
      <c r="C145" s="47">
        <f>SUM(
IFERROR(VLOOKUP(B145,'Na podloubí pořadí'!B:D,2,0),0),IFERROR(VLOOKUP(B145,'Honzík pořadí'!B:D,2,0),0),
IFERROR(VLOOKUP(B145,'Ž.dromedár pořadí'!B:D,2,0),0),
IFERROR(VLOOKUP(B145,'Modrý Krocan pořadí'!B:D,2,0),0),
IFERROR(VLOOKUP(B145,'Hero pořadí'!B:D,2,0),0),IFERROR(VLOOKUP(B145,'Havránek pořadí'!B:D,2,0),0),
IFERROR(VLOOKUP(B145,'Miapr pořadí'!B:D,2,0),0),
IFERROR(VLOOKUP(B145,'Řízkárna pořadí'!B:D,2,0),0),)</f>
        <v>12</v>
      </c>
      <c r="D145" s="48">
        <f>SUM(
IFERROR(VLOOKUP(B145,'Na podloubí pořadí'!B:D,3,0),0),IFERROR(VLOOKUP(B145,'Honzík pořadí'!B:D,3,0),0),
IFERROR(VLOOKUP(B145,'Ž.dromedár pořadí'!B:D,3,0),0),
IFERROR(VLOOKUP(B145,'Modrý Krocan pořadí'!B:D,3,0),0),
IFERROR(VLOOKUP(B145,'Hero pořadí'!B:D,3,0),0),IFERROR(VLOOKUP(B145,'Havránek pořadí'!B:D,3,0),0),
IFERROR(VLOOKUP(B145,'Miapr pořadí'!B:D,3,0),0),
IFERROR(VLOOKUP(B145,'Řízkárna pořadí'!B:D,3,0),0),)</f>
        <v>3</v>
      </c>
      <c r="E145" s="50"/>
      <c r="F145" s="50"/>
      <c r="G145" s="50"/>
      <c r="H145" s="50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</row>
    <row r="146">
      <c r="A146" s="45">
        <v>143.0</v>
      </c>
      <c r="B146" s="45" t="s">
        <v>172</v>
      </c>
      <c r="C146" s="47">
        <f>SUM(
IFERROR(VLOOKUP(B146,'Na podloubí pořadí'!B:D,2,0),0),IFERROR(VLOOKUP(B146,'Honzík pořadí'!B:D,2,0),0),
IFERROR(VLOOKUP(B146,'Ž.dromedár pořadí'!B:D,2,0),0),
IFERROR(VLOOKUP(B146,'Modrý Krocan pořadí'!B:D,2,0),0),
IFERROR(VLOOKUP(B146,'Hero pořadí'!B:D,2,0),0),IFERROR(VLOOKUP(B146,'Havránek pořadí'!B:D,2,0),0),
IFERROR(VLOOKUP(B146,'Miapr pořadí'!B:D,2,0),0),
IFERROR(VLOOKUP(B146,'Řízkárna pořadí'!B:D,2,0),0),)</f>
        <v>12</v>
      </c>
      <c r="D146" s="48">
        <f>SUM(
IFERROR(VLOOKUP(B146,'Na podloubí pořadí'!B:D,3,0),0),IFERROR(VLOOKUP(B146,'Honzík pořadí'!B:D,3,0),0),
IFERROR(VLOOKUP(B146,'Ž.dromedár pořadí'!B:D,3,0),0),
IFERROR(VLOOKUP(B146,'Modrý Krocan pořadí'!B:D,3,0),0),
IFERROR(VLOOKUP(B146,'Hero pořadí'!B:D,3,0),0),IFERROR(VLOOKUP(B146,'Havránek pořadí'!B:D,3,0),0),
IFERROR(VLOOKUP(B146,'Miapr pořadí'!B:D,3,0),0),
IFERROR(VLOOKUP(B146,'Řízkárna pořadí'!B:D,3,0),0),)</f>
        <v>2</v>
      </c>
      <c r="E146" s="50">
        <v>1.0</v>
      </c>
      <c r="F146" s="50">
        <v>1.0</v>
      </c>
      <c r="G146" s="61"/>
      <c r="H146" s="61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</row>
    <row r="147">
      <c r="A147" s="45">
        <v>144.0</v>
      </c>
      <c r="B147" s="54" t="s">
        <v>173</v>
      </c>
      <c r="C147" s="47">
        <f>SUM(
IFERROR(VLOOKUP(B147,'Na podloubí pořadí'!B:D,2,0),0),IFERROR(VLOOKUP(B147,'Honzík pořadí'!B:D,2,0),0),
IFERROR(VLOOKUP(B147,'Ž.dromedár pořadí'!B:D,2,0),0),
IFERROR(VLOOKUP(B147,'Modrý Krocan pořadí'!B:D,2,0),0),
IFERROR(VLOOKUP(B147,'Hero pořadí'!B:D,2,0),0),IFERROR(VLOOKUP(B147,'Havránek pořadí'!B:D,2,0),0),
IFERROR(VLOOKUP(B147,'Miapr pořadí'!B:D,2,0),0),
IFERROR(VLOOKUP(B147,'Řízkárna pořadí'!B:D,2,0),0),)</f>
        <v>12</v>
      </c>
      <c r="D147" s="48">
        <f>SUM(
IFERROR(VLOOKUP(B147,'Na podloubí pořadí'!B:D,3,0),0),IFERROR(VLOOKUP(B147,'Honzík pořadí'!B:D,3,0),0),
IFERROR(VLOOKUP(B147,'Ž.dromedár pořadí'!B:D,3,0),0),
IFERROR(VLOOKUP(B147,'Modrý Krocan pořadí'!B:D,3,0),0),
IFERROR(VLOOKUP(B147,'Hero pořadí'!B:D,3,0),0),IFERROR(VLOOKUP(B147,'Havránek pořadí'!B:D,3,0),0),
IFERROR(VLOOKUP(B147,'Miapr pořadí'!B:D,3,0),0),
IFERROR(VLOOKUP(B147,'Řízkárna pořadí'!B:D,3,0),0),)</f>
        <v>2</v>
      </c>
      <c r="E147" s="50"/>
      <c r="F147" s="50">
        <v>1.0</v>
      </c>
      <c r="G147" s="50"/>
      <c r="H147" s="50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</row>
    <row r="148">
      <c r="A148" s="45">
        <v>145.0</v>
      </c>
      <c r="B148" s="45" t="s">
        <v>174</v>
      </c>
      <c r="C148" s="47">
        <f>SUM(
IFERROR(VLOOKUP(B148,'Na podloubí pořadí'!B:D,2,0),0),IFERROR(VLOOKUP(B148,'Honzík pořadí'!B:D,2,0),0),
IFERROR(VLOOKUP(B148,'Ž.dromedár pořadí'!B:D,2,0),0),
IFERROR(VLOOKUP(B148,'Modrý Krocan pořadí'!B:D,2,0),0),
IFERROR(VLOOKUP(B148,'Hero pořadí'!B:D,2,0),0),IFERROR(VLOOKUP(B148,'Havránek pořadí'!B:D,2,0),0),
IFERROR(VLOOKUP(B148,'Miapr pořadí'!B:D,2,0),0),
IFERROR(VLOOKUP(B148,'Řízkárna pořadí'!B:D,2,0),0),)</f>
        <v>11</v>
      </c>
      <c r="D148" s="48">
        <f>SUM(
IFERROR(VLOOKUP(B148,'Na podloubí pořadí'!B:D,3,0),0),IFERROR(VLOOKUP(B148,'Honzík pořadí'!B:D,3,0),0),
IFERROR(VLOOKUP(B148,'Ž.dromedár pořadí'!B:D,3,0),0),
IFERROR(VLOOKUP(B148,'Modrý Krocan pořadí'!B:D,3,0),0),
IFERROR(VLOOKUP(B148,'Hero pořadí'!B:D,3,0),0),IFERROR(VLOOKUP(B148,'Havránek pořadí'!B:D,3,0),0),
IFERROR(VLOOKUP(B148,'Miapr pořadí'!B:D,3,0),0),
IFERROR(VLOOKUP(B148,'Řízkárna pořadí'!B:D,3,0),0),)</f>
        <v>5</v>
      </c>
      <c r="E148" s="61"/>
      <c r="F148" s="61"/>
      <c r="G148" s="61"/>
      <c r="H148" s="50">
        <v>1.0</v>
      </c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</row>
    <row r="149">
      <c r="A149" s="45">
        <v>146.0</v>
      </c>
      <c r="B149" s="45" t="s">
        <v>175</v>
      </c>
      <c r="C149" s="47">
        <f>SUM(
IFERROR(VLOOKUP(B149,'Na podloubí pořadí'!B:D,2,0),0),IFERROR(VLOOKUP(B149,'Honzík pořadí'!B:D,2,0),0),
IFERROR(VLOOKUP(B149,'Ž.dromedár pořadí'!B:D,2,0),0),
IFERROR(VLOOKUP(B149,'Modrý Krocan pořadí'!B:D,2,0),0),
IFERROR(VLOOKUP(B149,'Hero pořadí'!B:D,2,0),0),IFERROR(VLOOKUP(B149,'Havránek pořadí'!B:D,2,0),0),
IFERROR(VLOOKUP(B149,'Miapr pořadí'!B:D,2,0),0),
IFERROR(VLOOKUP(B149,'Řízkárna pořadí'!B:D,2,0),0),)</f>
        <v>11</v>
      </c>
      <c r="D149" s="48">
        <f>SUM(
IFERROR(VLOOKUP(B149,'Na podloubí pořadí'!B:D,3,0),0),IFERROR(VLOOKUP(B149,'Honzík pořadí'!B:D,3,0),0),
IFERROR(VLOOKUP(B149,'Ž.dromedár pořadí'!B:D,3,0),0),
IFERROR(VLOOKUP(B149,'Modrý Krocan pořadí'!B:D,3,0),0),
IFERROR(VLOOKUP(B149,'Hero pořadí'!B:D,3,0),0),IFERROR(VLOOKUP(B149,'Havránek pořadí'!B:D,3,0),0),
IFERROR(VLOOKUP(B149,'Miapr pořadí'!B:D,3,0),0),
IFERROR(VLOOKUP(B149,'Řízkárna pořadí'!B:D,3,0),0),)</f>
        <v>4</v>
      </c>
      <c r="E149" s="50">
        <v>1.0</v>
      </c>
      <c r="F149" s="50">
        <v>1.0</v>
      </c>
      <c r="G149" s="61"/>
      <c r="H149" s="50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</row>
    <row r="150">
      <c r="A150" s="45">
        <v>147.0</v>
      </c>
      <c r="B150" s="59" t="s">
        <v>176</v>
      </c>
      <c r="C150" s="47">
        <f>SUM(
IFERROR(VLOOKUP(B150,'Na podloubí pořadí'!B:D,2,0),0),IFERROR(VLOOKUP(B150,'Honzík pořadí'!B:D,2,0),0),
IFERROR(VLOOKUP(B150,'Ž.dromedár pořadí'!B:D,2,0),0),
IFERROR(VLOOKUP(B150,'Modrý Krocan pořadí'!B:D,2,0),0),
IFERROR(VLOOKUP(B150,'Hero pořadí'!B:D,2,0),0),IFERROR(VLOOKUP(B150,'Havránek pořadí'!B:D,2,0),0),
IFERROR(VLOOKUP(B150,'Miapr pořadí'!B:D,2,0),0),
IFERROR(VLOOKUP(B150,'Řízkárna pořadí'!B:D,2,0),0),)</f>
        <v>11</v>
      </c>
      <c r="D150" s="48">
        <f>SUM(
IFERROR(VLOOKUP(B150,'Na podloubí pořadí'!B:D,3,0),0),IFERROR(VLOOKUP(B150,'Honzík pořadí'!B:D,3,0),0),
IFERROR(VLOOKUP(B150,'Ž.dromedár pořadí'!B:D,3,0),0),
IFERROR(VLOOKUP(B150,'Modrý Krocan pořadí'!B:D,3,0),0),
IFERROR(VLOOKUP(B150,'Hero pořadí'!B:D,3,0),0),IFERROR(VLOOKUP(B150,'Havránek pořadí'!B:D,3,0),0),
IFERROR(VLOOKUP(B150,'Miapr pořadí'!B:D,3,0),0),
IFERROR(VLOOKUP(B150,'Řízkárna pořadí'!B:D,3,0),0),)</f>
        <v>4</v>
      </c>
      <c r="E150" s="61"/>
      <c r="F150" s="61"/>
      <c r="G150" s="50"/>
      <c r="H150" s="50">
        <v>1.0</v>
      </c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</row>
    <row r="151">
      <c r="A151" s="45">
        <v>148.0</v>
      </c>
      <c r="B151" s="54" t="s">
        <v>177</v>
      </c>
      <c r="C151" s="47">
        <f>SUM(
IFERROR(VLOOKUP(B151,'Na podloubí pořadí'!B:D,2,0),0),IFERROR(VLOOKUP(B151,'Honzík pořadí'!B:D,2,0),0),
IFERROR(VLOOKUP(B151,'Ž.dromedár pořadí'!B:D,2,0),0),
IFERROR(VLOOKUP(B151,'Modrý Krocan pořadí'!B:D,2,0),0),
IFERROR(VLOOKUP(B151,'Hero pořadí'!B:D,2,0),0),IFERROR(VLOOKUP(B151,'Havránek pořadí'!B:D,2,0),0),
IFERROR(VLOOKUP(B151,'Miapr pořadí'!B:D,2,0),0),
IFERROR(VLOOKUP(B151,'Řízkárna pořadí'!B:D,2,0),0),)</f>
        <v>11</v>
      </c>
      <c r="D151" s="48">
        <f>SUM(
IFERROR(VLOOKUP(B151,'Na podloubí pořadí'!B:D,3,0),0),IFERROR(VLOOKUP(B151,'Honzík pořadí'!B:D,3,0),0),
IFERROR(VLOOKUP(B151,'Ž.dromedár pořadí'!B:D,3,0),0),
IFERROR(VLOOKUP(B151,'Modrý Krocan pořadí'!B:D,3,0),0),
IFERROR(VLOOKUP(B151,'Hero pořadí'!B:D,3,0),0),IFERROR(VLOOKUP(B151,'Havránek pořadí'!B:D,3,0),0),
IFERROR(VLOOKUP(B151,'Miapr pořadí'!B:D,3,0),0),
IFERROR(VLOOKUP(B151,'Řízkárna pořadí'!B:D,3,0),0),)</f>
        <v>3</v>
      </c>
      <c r="E151" s="50">
        <v>1.0</v>
      </c>
      <c r="F151" s="61"/>
      <c r="G151" s="61"/>
      <c r="H151" s="50">
        <v>1.0</v>
      </c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</row>
    <row r="152">
      <c r="A152" s="45">
        <v>149.0</v>
      </c>
      <c r="B152" s="45" t="s">
        <v>178</v>
      </c>
      <c r="C152" s="47">
        <f>SUM(
IFERROR(VLOOKUP(B152,'Na podloubí pořadí'!B:D,2,0),0),IFERROR(VLOOKUP(B152,'Honzík pořadí'!B:D,2,0),0),
IFERROR(VLOOKUP(B152,'Ž.dromedár pořadí'!B:D,2,0),0),
IFERROR(VLOOKUP(B152,'Modrý Krocan pořadí'!B:D,2,0),0),
IFERROR(VLOOKUP(B152,'Hero pořadí'!B:D,2,0),0),IFERROR(VLOOKUP(B152,'Havránek pořadí'!B:D,2,0),0),
IFERROR(VLOOKUP(B152,'Miapr pořadí'!B:D,2,0),0),
IFERROR(VLOOKUP(B152,'Řízkárna pořadí'!B:D,2,0),0),)</f>
        <v>11</v>
      </c>
      <c r="D152" s="48">
        <f>SUM(
IFERROR(VLOOKUP(B152,'Na podloubí pořadí'!B:D,3,0),0),IFERROR(VLOOKUP(B152,'Honzík pořadí'!B:D,3,0),0),
IFERROR(VLOOKUP(B152,'Ž.dromedár pořadí'!B:D,3,0),0),
IFERROR(VLOOKUP(B152,'Modrý Krocan pořadí'!B:D,3,0),0),
IFERROR(VLOOKUP(B152,'Hero pořadí'!B:D,3,0),0),IFERROR(VLOOKUP(B152,'Havránek pořadí'!B:D,3,0),0),
IFERROR(VLOOKUP(B152,'Miapr pořadí'!B:D,3,0),0),
IFERROR(VLOOKUP(B152,'Řízkárna pořadí'!B:D,3,0),0),)</f>
        <v>3</v>
      </c>
      <c r="E152" s="61"/>
      <c r="F152" s="61"/>
      <c r="G152" s="61"/>
      <c r="H152" s="61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</row>
    <row r="153">
      <c r="A153" s="45">
        <v>150.0</v>
      </c>
      <c r="B153" s="45" t="s">
        <v>179</v>
      </c>
      <c r="C153" s="47">
        <f>SUM(
IFERROR(VLOOKUP(B153,'Na podloubí pořadí'!B:D,2,0),0),IFERROR(VLOOKUP(B153,'Honzík pořadí'!B:D,2,0),0),
IFERROR(VLOOKUP(B153,'Ž.dromedár pořadí'!B:D,2,0),0),
IFERROR(VLOOKUP(B153,'Modrý Krocan pořadí'!B:D,2,0),0),
IFERROR(VLOOKUP(B153,'Hero pořadí'!B:D,2,0),0),IFERROR(VLOOKUP(B153,'Havránek pořadí'!B:D,2,0),0),
IFERROR(VLOOKUP(B153,'Miapr pořadí'!B:D,2,0),0),
IFERROR(VLOOKUP(B153,'Řízkárna pořadí'!B:D,2,0),0),)</f>
        <v>11</v>
      </c>
      <c r="D153" s="48">
        <f>SUM(
IFERROR(VLOOKUP(B153,'Na podloubí pořadí'!B:D,3,0),0),IFERROR(VLOOKUP(B153,'Honzík pořadí'!B:D,3,0),0),
IFERROR(VLOOKUP(B153,'Ž.dromedár pořadí'!B:D,3,0),0),
IFERROR(VLOOKUP(B153,'Modrý Krocan pořadí'!B:D,3,0),0),
IFERROR(VLOOKUP(B153,'Hero pořadí'!B:D,3,0),0),IFERROR(VLOOKUP(B153,'Havránek pořadí'!B:D,3,0),0),
IFERROR(VLOOKUP(B153,'Miapr pořadí'!B:D,3,0),0),
IFERROR(VLOOKUP(B153,'Řízkárna pořadí'!B:D,3,0),0),)</f>
        <v>2</v>
      </c>
      <c r="E153" s="50">
        <v>1.0</v>
      </c>
      <c r="F153" s="50"/>
      <c r="G153" s="50"/>
      <c r="H153" s="50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>
      <c r="A154" s="45">
        <v>151.0</v>
      </c>
      <c r="B154" s="45" t="s">
        <v>180</v>
      </c>
      <c r="C154" s="47">
        <f>SUM(
IFERROR(VLOOKUP(B154,'Na podloubí pořadí'!B:D,2,0),0),IFERROR(VLOOKUP(B154,'Honzík pořadí'!B:D,2,0),0),
IFERROR(VLOOKUP(B154,'Ž.dromedár pořadí'!B:D,2,0),0),
IFERROR(VLOOKUP(B154,'Modrý Krocan pořadí'!B:D,2,0),0),
IFERROR(VLOOKUP(B154,'Hero pořadí'!B:D,2,0),0),IFERROR(VLOOKUP(B154,'Havránek pořadí'!B:D,2,0),0),
IFERROR(VLOOKUP(B154,'Miapr pořadí'!B:D,2,0),0),
IFERROR(VLOOKUP(B154,'Řízkárna pořadí'!B:D,2,0),0),)</f>
        <v>11</v>
      </c>
      <c r="D154" s="48">
        <f>SUM(
IFERROR(VLOOKUP(B154,'Na podloubí pořadí'!B:D,3,0),0),IFERROR(VLOOKUP(B154,'Honzík pořadí'!B:D,3,0),0),
IFERROR(VLOOKUP(B154,'Ž.dromedár pořadí'!B:D,3,0),0),
IFERROR(VLOOKUP(B154,'Modrý Krocan pořadí'!B:D,3,0),0),
IFERROR(VLOOKUP(B154,'Hero pořadí'!B:D,3,0),0),IFERROR(VLOOKUP(B154,'Havránek pořadí'!B:D,3,0),0),
IFERROR(VLOOKUP(B154,'Miapr pořadí'!B:D,3,0),0),
IFERROR(VLOOKUP(B154,'Řízkárna pořadí'!B:D,3,0),0),)</f>
        <v>2</v>
      </c>
      <c r="E154" s="50">
        <v>1.0</v>
      </c>
      <c r="F154" s="50"/>
      <c r="G154" s="61"/>
      <c r="H154" s="61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</row>
    <row r="155">
      <c r="A155" s="45">
        <v>152.0</v>
      </c>
      <c r="B155" s="59" t="s">
        <v>181</v>
      </c>
      <c r="C155" s="47">
        <f>SUM(
IFERROR(VLOOKUP(B155,'Na podloubí pořadí'!B:D,2,0),0),IFERROR(VLOOKUP(B155,'Honzík pořadí'!B:D,2,0),0),
IFERROR(VLOOKUP(B155,'Ž.dromedár pořadí'!B:D,2,0),0),
IFERROR(VLOOKUP(B155,'Modrý Krocan pořadí'!B:D,2,0),0),
IFERROR(VLOOKUP(B155,'Hero pořadí'!B:D,2,0),0),IFERROR(VLOOKUP(B155,'Havránek pořadí'!B:D,2,0),0),
IFERROR(VLOOKUP(B155,'Miapr pořadí'!B:D,2,0),0),
IFERROR(VLOOKUP(B155,'Řízkárna pořadí'!B:D,2,0),0),)</f>
        <v>11</v>
      </c>
      <c r="D155" s="48">
        <f>SUM(
IFERROR(VLOOKUP(B155,'Na podloubí pořadí'!B:D,3,0),0),IFERROR(VLOOKUP(B155,'Honzík pořadí'!B:D,3,0),0),
IFERROR(VLOOKUP(B155,'Ž.dromedár pořadí'!B:D,3,0),0),
IFERROR(VLOOKUP(B155,'Modrý Krocan pořadí'!B:D,3,0),0),
IFERROR(VLOOKUP(B155,'Hero pořadí'!B:D,3,0),0),IFERROR(VLOOKUP(B155,'Havránek pořadí'!B:D,3,0),0),
IFERROR(VLOOKUP(B155,'Miapr pořadí'!B:D,3,0),0),
IFERROR(VLOOKUP(B155,'Řízkárna pořadí'!B:D,3,0),0),)</f>
        <v>2</v>
      </c>
      <c r="E155" s="50"/>
      <c r="F155" s="50"/>
      <c r="G155" s="50">
        <v>1.0</v>
      </c>
      <c r="H155" s="50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</row>
    <row r="156">
      <c r="A156" s="45">
        <v>153.0</v>
      </c>
      <c r="B156" s="45" t="s">
        <v>182</v>
      </c>
      <c r="C156" s="47">
        <f>SUM(
IFERROR(VLOOKUP(B156,'Na podloubí pořadí'!B:D,2,0),0),IFERROR(VLOOKUP(B156,'Honzík pořadí'!B:D,2,0),0),
IFERROR(VLOOKUP(B156,'Ž.dromedár pořadí'!B:D,2,0),0),
IFERROR(VLOOKUP(B156,'Modrý Krocan pořadí'!B:D,2,0),0),
IFERROR(VLOOKUP(B156,'Hero pořadí'!B:D,2,0),0),IFERROR(VLOOKUP(B156,'Havránek pořadí'!B:D,2,0),0),
IFERROR(VLOOKUP(B156,'Miapr pořadí'!B:D,2,0),0),
IFERROR(VLOOKUP(B156,'Řízkárna pořadí'!B:D,2,0),0),)</f>
        <v>11</v>
      </c>
      <c r="D156" s="48">
        <f>SUM(
IFERROR(VLOOKUP(B156,'Na podloubí pořadí'!B:D,3,0),0),IFERROR(VLOOKUP(B156,'Honzík pořadí'!B:D,3,0),0),
IFERROR(VLOOKUP(B156,'Ž.dromedár pořadí'!B:D,3,0),0),
IFERROR(VLOOKUP(B156,'Modrý Krocan pořadí'!B:D,3,0),0),
IFERROR(VLOOKUP(B156,'Hero pořadí'!B:D,3,0),0),IFERROR(VLOOKUP(B156,'Havránek pořadí'!B:D,3,0),0),
IFERROR(VLOOKUP(B156,'Miapr pořadí'!B:D,3,0),0),
IFERROR(VLOOKUP(B156,'Řízkárna pořadí'!B:D,3,0),0),)</f>
        <v>2</v>
      </c>
      <c r="E156" s="50"/>
      <c r="F156" s="61"/>
      <c r="G156" s="61"/>
      <c r="H156" s="50">
        <v>1.0</v>
      </c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</row>
    <row r="157">
      <c r="A157" s="45">
        <v>154.0</v>
      </c>
      <c r="B157" s="45" t="s">
        <v>183</v>
      </c>
      <c r="C157" s="47">
        <f>SUM(
IFERROR(VLOOKUP(B157,'Na podloubí pořadí'!B:D,2,0),0),IFERROR(VLOOKUP(B157,'Honzík pořadí'!B:D,2,0),0),
IFERROR(VLOOKUP(B157,'Ž.dromedár pořadí'!B:D,2,0),0),
IFERROR(VLOOKUP(B157,'Modrý Krocan pořadí'!B:D,2,0),0),
IFERROR(VLOOKUP(B157,'Hero pořadí'!B:D,2,0),0),IFERROR(VLOOKUP(B157,'Havránek pořadí'!B:D,2,0),0),
IFERROR(VLOOKUP(B157,'Miapr pořadí'!B:D,2,0),0),
IFERROR(VLOOKUP(B157,'Řízkárna pořadí'!B:D,2,0),0),)</f>
        <v>10</v>
      </c>
      <c r="D157" s="48">
        <f>SUM(
IFERROR(VLOOKUP(B157,'Na podloubí pořadí'!B:D,3,0),0),IFERROR(VLOOKUP(B157,'Honzík pořadí'!B:D,3,0),0),
IFERROR(VLOOKUP(B157,'Ž.dromedár pořadí'!B:D,3,0),0),
IFERROR(VLOOKUP(B157,'Modrý Krocan pořadí'!B:D,3,0),0),
IFERROR(VLOOKUP(B157,'Hero pořadí'!B:D,3,0),0),IFERROR(VLOOKUP(B157,'Havránek pořadí'!B:D,3,0),0),
IFERROR(VLOOKUP(B157,'Miapr pořadí'!B:D,3,0),0),
IFERROR(VLOOKUP(B157,'Řízkárna pořadí'!B:D,3,0),0),)</f>
        <v>4</v>
      </c>
      <c r="E157" s="50"/>
      <c r="F157" s="61"/>
      <c r="G157" s="61"/>
      <c r="H157" s="61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</row>
    <row r="158">
      <c r="A158" s="45">
        <v>155.0</v>
      </c>
      <c r="B158" s="45" t="s">
        <v>184</v>
      </c>
      <c r="C158" s="47">
        <f>SUM(
IFERROR(VLOOKUP(B158,'Na podloubí pořadí'!B:D,2,0),0),IFERROR(VLOOKUP(B158,'Honzík pořadí'!B:D,2,0),0),
IFERROR(VLOOKUP(B158,'Ž.dromedár pořadí'!B:D,2,0),0),
IFERROR(VLOOKUP(B158,'Modrý Krocan pořadí'!B:D,2,0),0),
IFERROR(VLOOKUP(B158,'Hero pořadí'!B:D,2,0),0),IFERROR(VLOOKUP(B158,'Havránek pořadí'!B:D,2,0),0),
IFERROR(VLOOKUP(B158,'Miapr pořadí'!B:D,2,0),0),
IFERROR(VLOOKUP(B158,'Řízkárna pořadí'!B:D,2,0),0),)</f>
        <v>10</v>
      </c>
      <c r="D158" s="48">
        <f>SUM(
IFERROR(VLOOKUP(B158,'Na podloubí pořadí'!B:D,3,0),0),IFERROR(VLOOKUP(B158,'Honzík pořadí'!B:D,3,0),0),
IFERROR(VLOOKUP(B158,'Ž.dromedár pořadí'!B:D,3,0),0),
IFERROR(VLOOKUP(B158,'Modrý Krocan pořadí'!B:D,3,0),0),
IFERROR(VLOOKUP(B158,'Hero pořadí'!B:D,3,0),0),IFERROR(VLOOKUP(B158,'Havránek pořadí'!B:D,3,0),0),
IFERROR(VLOOKUP(B158,'Miapr pořadí'!B:D,3,0),0),
IFERROR(VLOOKUP(B158,'Řízkárna pořadí'!B:D,3,0),0),)</f>
        <v>3</v>
      </c>
      <c r="E158" s="50">
        <v>3.0</v>
      </c>
      <c r="F158" s="61"/>
      <c r="G158" s="61"/>
      <c r="H158" s="61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</row>
    <row r="159">
      <c r="A159" s="45">
        <v>156.0</v>
      </c>
      <c r="B159" s="45" t="s">
        <v>185</v>
      </c>
      <c r="C159" s="47">
        <f>SUM(
IFERROR(VLOOKUP(B159,'Na podloubí pořadí'!B:D,2,0),0),IFERROR(VLOOKUP(B159,'Honzík pořadí'!B:D,2,0),0),
IFERROR(VLOOKUP(B159,'Ž.dromedár pořadí'!B:D,2,0),0),
IFERROR(VLOOKUP(B159,'Modrý Krocan pořadí'!B:D,2,0),0),
IFERROR(VLOOKUP(B159,'Hero pořadí'!B:D,2,0),0),IFERROR(VLOOKUP(B159,'Havránek pořadí'!B:D,2,0),0),
IFERROR(VLOOKUP(B159,'Miapr pořadí'!B:D,2,0),0),
IFERROR(VLOOKUP(B159,'Řízkárna pořadí'!B:D,2,0),0),)</f>
        <v>10</v>
      </c>
      <c r="D159" s="48">
        <f>SUM(
IFERROR(VLOOKUP(B159,'Na podloubí pořadí'!B:D,3,0),0),IFERROR(VLOOKUP(B159,'Honzík pořadí'!B:D,3,0),0),
IFERROR(VLOOKUP(B159,'Ž.dromedár pořadí'!B:D,3,0),0),
IFERROR(VLOOKUP(B159,'Modrý Krocan pořadí'!B:D,3,0),0),
IFERROR(VLOOKUP(B159,'Hero pořadí'!B:D,3,0),0),IFERROR(VLOOKUP(B159,'Havránek pořadí'!B:D,3,0),0),
IFERROR(VLOOKUP(B159,'Miapr pořadí'!B:D,3,0),0),
IFERROR(VLOOKUP(B159,'Řízkárna pořadí'!B:D,3,0),0),)</f>
        <v>3</v>
      </c>
      <c r="E159" s="50"/>
      <c r="F159" s="50">
        <v>1.0</v>
      </c>
      <c r="G159" s="50"/>
      <c r="H159" s="50">
        <v>1.0</v>
      </c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</row>
    <row r="160">
      <c r="A160" s="45">
        <v>157.0</v>
      </c>
      <c r="B160" s="45" t="s">
        <v>186</v>
      </c>
      <c r="C160" s="47">
        <f>SUM(
IFERROR(VLOOKUP(B160,'Na podloubí pořadí'!B:D,2,0),0),IFERROR(VLOOKUP(B160,'Honzík pořadí'!B:D,2,0),0),
IFERROR(VLOOKUP(B160,'Ž.dromedár pořadí'!B:D,2,0),0),
IFERROR(VLOOKUP(B160,'Modrý Krocan pořadí'!B:D,2,0),0),
IFERROR(VLOOKUP(B160,'Hero pořadí'!B:D,2,0),0),IFERROR(VLOOKUP(B160,'Havránek pořadí'!B:D,2,0),0),
IFERROR(VLOOKUP(B160,'Miapr pořadí'!B:D,2,0),0),
IFERROR(VLOOKUP(B160,'Řízkárna pořadí'!B:D,2,0),0),)</f>
        <v>10</v>
      </c>
      <c r="D160" s="48">
        <f>SUM(
IFERROR(VLOOKUP(B160,'Na podloubí pořadí'!B:D,3,0),0),IFERROR(VLOOKUP(B160,'Honzík pořadí'!B:D,3,0),0),
IFERROR(VLOOKUP(B160,'Ž.dromedár pořadí'!B:D,3,0),0),
IFERROR(VLOOKUP(B160,'Modrý Krocan pořadí'!B:D,3,0),0),
IFERROR(VLOOKUP(B160,'Hero pořadí'!B:D,3,0),0),IFERROR(VLOOKUP(B160,'Havránek pořadí'!B:D,3,0),0),
IFERROR(VLOOKUP(B160,'Miapr pořadí'!B:D,3,0),0),
IFERROR(VLOOKUP(B160,'Řízkárna pořadí'!B:D,3,0),0),)</f>
        <v>2</v>
      </c>
      <c r="E160" s="50">
        <v>1.0</v>
      </c>
      <c r="F160" s="50"/>
      <c r="G160" s="50"/>
      <c r="H160" s="50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</row>
    <row r="161">
      <c r="A161" s="45">
        <v>158.0</v>
      </c>
      <c r="B161" s="59" t="s">
        <v>187</v>
      </c>
      <c r="C161" s="47">
        <f>SUM(
IFERROR(VLOOKUP(B161,'Na podloubí pořadí'!B:D,2,0),0),IFERROR(VLOOKUP(B161,'Honzík pořadí'!B:D,2,0),0),
IFERROR(VLOOKUP(B161,'Ž.dromedár pořadí'!B:D,2,0),0),
IFERROR(VLOOKUP(B161,'Modrý Krocan pořadí'!B:D,2,0),0),
IFERROR(VLOOKUP(B161,'Hero pořadí'!B:D,2,0),0),IFERROR(VLOOKUP(B161,'Havránek pořadí'!B:D,2,0),0),
IFERROR(VLOOKUP(B161,'Miapr pořadí'!B:D,2,0),0),
IFERROR(VLOOKUP(B161,'Řízkárna pořadí'!B:D,2,0),0),)</f>
        <v>10</v>
      </c>
      <c r="D161" s="48">
        <f>SUM(
IFERROR(VLOOKUP(B161,'Na podloubí pořadí'!B:D,3,0),0),IFERROR(VLOOKUP(B161,'Honzík pořadí'!B:D,3,0),0),
IFERROR(VLOOKUP(B161,'Ž.dromedár pořadí'!B:D,3,0),0),
IFERROR(VLOOKUP(B161,'Modrý Krocan pořadí'!B:D,3,0),0),
IFERROR(VLOOKUP(B161,'Hero pořadí'!B:D,3,0),0),IFERROR(VLOOKUP(B161,'Havránek pořadí'!B:D,3,0),0),
IFERROR(VLOOKUP(B161,'Miapr pořadí'!B:D,3,0),0),
IFERROR(VLOOKUP(B161,'Řízkárna pořadí'!B:D,3,0),0),)</f>
        <v>2</v>
      </c>
      <c r="E161" s="50"/>
      <c r="F161" s="50">
        <v>1.0</v>
      </c>
      <c r="G161" s="61"/>
      <c r="H161" s="50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</row>
    <row r="162">
      <c r="A162" s="45">
        <v>159.0</v>
      </c>
      <c r="B162" s="59" t="s">
        <v>188</v>
      </c>
      <c r="C162" s="47">
        <f>SUM(
IFERROR(VLOOKUP(B162,'Na podloubí pořadí'!B:D,2,0),0),IFERROR(VLOOKUP(B162,'Honzík pořadí'!B:D,2,0),0),
IFERROR(VLOOKUP(B162,'Ž.dromedár pořadí'!B:D,2,0),0),
IFERROR(VLOOKUP(B162,'Modrý Krocan pořadí'!B:D,2,0),0),
IFERROR(VLOOKUP(B162,'Hero pořadí'!B:D,2,0),0),IFERROR(VLOOKUP(B162,'Havránek pořadí'!B:D,2,0),0),
IFERROR(VLOOKUP(B162,'Miapr pořadí'!B:D,2,0),0),
IFERROR(VLOOKUP(B162,'Řízkárna pořadí'!B:D,2,0),0),)</f>
        <v>10</v>
      </c>
      <c r="D162" s="48">
        <f>SUM(
IFERROR(VLOOKUP(B162,'Na podloubí pořadí'!B:D,3,0),0),IFERROR(VLOOKUP(B162,'Honzík pořadí'!B:D,3,0),0),
IFERROR(VLOOKUP(B162,'Ž.dromedár pořadí'!B:D,3,0),0),
IFERROR(VLOOKUP(B162,'Modrý Krocan pořadí'!B:D,3,0),0),
IFERROR(VLOOKUP(B162,'Hero pořadí'!B:D,3,0),0),IFERROR(VLOOKUP(B162,'Havránek pořadí'!B:D,3,0),0),
IFERROR(VLOOKUP(B162,'Miapr pořadí'!B:D,3,0),0),
IFERROR(VLOOKUP(B162,'Řízkárna pořadí'!B:D,3,0),0),)</f>
        <v>2</v>
      </c>
      <c r="E162" s="50"/>
      <c r="F162" s="61"/>
      <c r="G162" s="61"/>
      <c r="H162" s="50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</row>
    <row r="163">
      <c r="A163" s="45">
        <v>160.0</v>
      </c>
      <c r="B163" s="45" t="s">
        <v>189</v>
      </c>
      <c r="C163" s="47">
        <f>SUM(
IFERROR(VLOOKUP(B163,'Na podloubí pořadí'!B:D,2,0),0),IFERROR(VLOOKUP(B163,'Honzík pořadí'!B:D,2,0),0),
IFERROR(VLOOKUP(B163,'Ž.dromedár pořadí'!B:D,2,0),0),
IFERROR(VLOOKUP(B163,'Modrý Krocan pořadí'!B:D,2,0),0),
IFERROR(VLOOKUP(B163,'Hero pořadí'!B:D,2,0),0),IFERROR(VLOOKUP(B163,'Havránek pořadí'!B:D,2,0),0),
IFERROR(VLOOKUP(B163,'Miapr pořadí'!B:D,2,0),0),
IFERROR(VLOOKUP(B163,'Řízkárna pořadí'!B:D,2,0),0),)</f>
        <v>9</v>
      </c>
      <c r="D163" s="48">
        <f>SUM(
IFERROR(VLOOKUP(B163,'Na podloubí pořadí'!B:D,3,0),0),IFERROR(VLOOKUP(B163,'Honzík pořadí'!B:D,3,0),0),
IFERROR(VLOOKUP(B163,'Ž.dromedár pořadí'!B:D,3,0),0),
IFERROR(VLOOKUP(B163,'Modrý Krocan pořadí'!B:D,3,0),0),
IFERROR(VLOOKUP(B163,'Hero pořadí'!B:D,3,0),0),IFERROR(VLOOKUP(B163,'Havránek pořadí'!B:D,3,0),0),
IFERROR(VLOOKUP(B163,'Miapr pořadí'!B:D,3,0),0),
IFERROR(VLOOKUP(B163,'Řízkárna pořadí'!B:D,3,0),0),)</f>
        <v>6</v>
      </c>
      <c r="E163" s="50"/>
      <c r="F163" s="50"/>
      <c r="G163" s="61"/>
      <c r="H163" s="61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</row>
    <row r="164">
      <c r="A164" s="45">
        <v>161.0</v>
      </c>
      <c r="B164" s="45" t="s">
        <v>190</v>
      </c>
      <c r="C164" s="47">
        <f>SUM(
IFERROR(VLOOKUP(B164,'Na podloubí pořadí'!B:D,2,0),0),IFERROR(VLOOKUP(B164,'Honzík pořadí'!B:D,2,0),0),
IFERROR(VLOOKUP(B164,'Ž.dromedár pořadí'!B:D,2,0),0),
IFERROR(VLOOKUP(B164,'Modrý Krocan pořadí'!B:D,2,0),0),
IFERROR(VLOOKUP(B164,'Hero pořadí'!B:D,2,0),0),IFERROR(VLOOKUP(B164,'Havránek pořadí'!B:D,2,0),0),
IFERROR(VLOOKUP(B164,'Miapr pořadí'!B:D,2,0),0),
IFERROR(VLOOKUP(B164,'Řízkárna pořadí'!B:D,2,0),0),)</f>
        <v>9</v>
      </c>
      <c r="D164" s="48">
        <f>SUM(
IFERROR(VLOOKUP(B164,'Na podloubí pořadí'!B:D,3,0),0),IFERROR(VLOOKUP(B164,'Honzík pořadí'!B:D,3,0),0),
IFERROR(VLOOKUP(B164,'Ž.dromedár pořadí'!B:D,3,0),0),
IFERROR(VLOOKUP(B164,'Modrý Krocan pořadí'!B:D,3,0),0),
IFERROR(VLOOKUP(B164,'Hero pořadí'!B:D,3,0),0),IFERROR(VLOOKUP(B164,'Havránek pořadí'!B:D,3,0),0),
IFERROR(VLOOKUP(B164,'Miapr pořadí'!B:D,3,0),0),
IFERROR(VLOOKUP(B164,'Řízkárna pořadí'!B:D,3,0),0),)</f>
        <v>5</v>
      </c>
      <c r="E164" s="61"/>
      <c r="F164" s="61"/>
      <c r="G164" s="50"/>
      <c r="H164" s="50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</row>
    <row r="165">
      <c r="A165" s="45">
        <v>162.0</v>
      </c>
      <c r="B165" s="45" t="s">
        <v>191</v>
      </c>
      <c r="C165" s="47">
        <f>SUM(
IFERROR(VLOOKUP(B165,'Na podloubí pořadí'!B:D,2,0),0),IFERROR(VLOOKUP(B165,'Honzík pořadí'!B:D,2,0),0),
IFERROR(VLOOKUP(B165,'Ž.dromedár pořadí'!B:D,2,0),0),
IFERROR(VLOOKUP(B165,'Modrý Krocan pořadí'!B:D,2,0),0),
IFERROR(VLOOKUP(B165,'Hero pořadí'!B:D,2,0),0),IFERROR(VLOOKUP(B165,'Havránek pořadí'!B:D,2,0),0),
IFERROR(VLOOKUP(B165,'Miapr pořadí'!B:D,2,0),0),
IFERROR(VLOOKUP(B165,'Řízkárna pořadí'!B:D,2,0),0),)</f>
        <v>9</v>
      </c>
      <c r="D165" s="48">
        <f>SUM(
IFERROR(VLOOKUP(B165,'Na podloubí pořadí'!B:D,3,0),0),IFERROR(VLOOKUP(B165,'Honzík pořadí'!B:D,3,0),0),
IFERROR(VLOOKUP(B165,'Ž.dromedár pořadí'!B:D,3,0),0),
IFERROR(VLOOKUP(B165,'Modrý Krocan pořadí'!B:D,3,0),0),
IFERROR(VLOOKUP(B165,'Hero pořadí'!B:D,3,0),0),IFERROR(VLOOKUP(B165,'Havránek pořadí'!B:D,3,0),0),
IFERROR(VLOOKUP(B165,'Miapr pořadí'!B:D,3,0),0),
IFERROR(VLOOKUP(B165,'Řízkárna pořadí'!B:D,3,0),0),)</f>
        <v>4</v>
      </c>
      <c r="E165" s="50"/>
      <c r="F165" s="50">
        <v>1.0</v>
      </c>
      <c r="G165" s="50"/>
      <c r="H165" s="61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</row>
    <row r="166">
      <c r="A166" s="45">
        <v>163.0</v>
      </c>
      <c r="B166" s="59" t="s">
        <v>192</v>
      </c>
      <c r="C166" s="47">
        <f>SUM(
IFERROR(VLOOKUP(B166,'Na podloubí pořadí'!B:D,2,0),0),IFERROR(VLOOKUP(B166,'Honzík pořadí'!B:D,2,0),0),
IFERROR(VLOOKUP(B166,'Ž.dromedár pořadí'!B:D,2,0),0),
IFERROR(VLOOKUP(B166,'Modrý Krocan pořadí'!B:D,2,0),0),
IFERROR(VLOOKUP(B166,'Hero pořadí'!B:D,2,0),0),IFERROR(VLOOKUP(B166,'Havránek pořadí'!B:D,2,0),0),
IFERROR(VLOOKUP(B166,'Miapr pořadí'!B:D,2,0),0),
IFERROR(VLOOKUP(B166,'Řízkárna pořadí'!B:D,2,0),0),)</f>
        <v>9</v>
      </c>
      <c r="D166" s="48">
        <f>SUM(
IFERROR(VLOOKUP(B166,'Na podloubí pořadí'!B:D,3,0),0),IFERROR(VLOOKUP(B166,'Honzík pořadí'!B:D,3,0),0),
IFERROR(VLOOKUP(B166,'Ž.dromedár pořadí'!B:D,3,0),0),
IFERROR(VLOOKUP(B166,'Modrý Krocan pořadí'!B:D,3,0),0),
IFERROR(VLOOKUP(B166,'Hero pořadí'!B:D,3,0),0),IFERROR(VLOOKUP(B166,'Havránek pořadí'!B:D,3,0),0),
IFERROR(VLOOKUP(B166,'Miapr pořadí'!B:D,3,0),0),
IFERROR(VLOOKUP(B166,'Řízkárna pořadí'!B:D,3,0),0),)</f>
        <v>4</v>
      </c>
      <c r="E166" s="50"/>
      <c r="F166" s="61"/>
      <c r="G166" s="50"/>
      <c r="H166" s="50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</row>
    <row r="167">
      <c r="A167" s="45">
        <v>164.0</v>
      </c>
      <c r="B167" s="64" t="s">
        <v>193</v>
      </c>
      <c r="C167" s="47">
        <f>SUM(
IFERROR(VLOOKUP(B167,'Na podloubí pořadí'!B:D,2,0),0),IFERROR(VLOOKUP(B167,'Honzík pořadí'!B:D,2,0),0),
IFERROR(VLOOKUP(B167,'Ž.dromedár pořadí'!B:D,2,0),0),
IFERROR(VLOOKUP(B167,'Modrý Krocan pořadí'!B:D,2,0),0),
IFERROR(VLOOKUP(B167,'Hero pořadí'!B:D,2,0),0),IFERROR(VLOOKUP(B167,'Havránek pořadí'!B:D,2,0),0),
IFERROR(VLOOKUP(B167,'Miapr pořadí'!B:D,2,0),0),
IFERROR(VLOOKUP(B167,'Řízkárna pořadí'!B:D,2,0),0),)</f>
        <v>9</v>
      </c>
      <c r="D167" s="48">
        <f>SUM(
IFERROR(VLOOKUP(B167,'Na podloubí pořadí'!B:D,3,0),0),IFERROR(VLOOKUP(B167,'Honzík pořadí'!B:D,3,0),0),
IFERROR(VLOOKUP(B167,'Ž.dromedár pořadí'!B:D,3,0),0),
IFERROR(VLOOKUP(B167,'Modrý Krocan pořadí'!B:D,3,0),0),
IFERROR(VLOOKUP(B167,'Hero pořadí'!B:D,3,0),0),IFERROR(VLOOKUP(B167,'Havránek pořadí'!B:D,3,0),0),
IFERROR(VLOOKUP(B167,'Miapr pořadí'!B:D,3,0),0),
IFERROR(VLOOKUP(B167,'Řízkárna pořadí'!B:D,3,0),0),)</f>
        <v>4</v>
      </c>
      <c r="E167" s="61"/>
      <c r="F167" s="61"/>
      <c r="G167" s="61"/>
      <c r="H167" s="61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</row>
    <row r="168">
      <c r="A168" s="45">
        <v>165.0</v>
      </c>
      <c r="B168" s="45" t="s">
        <v>194</v>
      </c>
      <c r="C168" s="47">
        <f>SUM(
IFERROR(VLOOKUP(B168,'Na podloubí pořadí'!B:D,2,0),0),IFERROR(VLOOKUP(B168,'Honzík pořadí'!B:D,2,0),0),
IFERROR(VLOOKUP(B168,'Ž.dromedár pořadí'!B:D,2,0),0),
IFERROR(VLOOKUP(B168,'Modrý Krocan pořadí'!B:D,2,0),0),
IFERROR(VLOOKUP(B168,'Hero pořadí'!B:D,2,0),0),IFERROR(VLOOKUP(B168,'Havránek pořadí'!B:D,2,0),0),
IFERROR(VLOOKUP(B168,'Miapr pořadí'!B:D,2,0),0),
IFERROR(VLOOKUP(B168,'Řízkárna pořadí'!B:D,2,0),0),)</f>
        <v>9</v>
      </c>
      <c r="D168" s="48">
        <f>SUM(
IFERROR(VLOOKUP(B168,'Na podloubí pořadí'!B:D,3,0),0),IFERROR(VLOOKUP(B168,'Honzík pořadí'!B:D,3,0),0),
IFERROR(VLOOKUP(B168,'Ž.dromedár pořadí'!B:D,3,0),0),
IFERROR(VLOOKUP(B168,'Modrý Krocan pořadí'!B:D,3,0),0),
IFERROR(VLOOKUP(B168,'Hero pořadí'!B:D,3,0),0),IFERROR(VLOOKUP(B168,'Havránek pořadí'!B:D,3,0),0),
IFERROR(VLOOKUP(B168,'Miapr pořadí'!B:D,3,0),0),
IFERROR(VLOOKUP(B168,'Řízkárna pořadí'!B:D,3,0),0),)</f>
        <v>3</v>
      </c>
      <c r="E168" s="50"/>
      <c r="F168" s="61"/>
      <c r="G168" s="61"/>
      <c r="H168" s="61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</row>
    <row r="169">
      <c r="A169" s="45">
        <v>166.0</v>
      </c>
      <c r="B169" s="59" t="s">
        <v>195</v>
      </c>
      <c r="C169" s="47">
        <f>SUM(
IFERROR(VLOOKUP(B169,'Na podloubí pořadí'!B:D,2,0),0),IFERROR(VLOOKUP(B169,'Honzík pořadí'!B:D,2,0),0),
IFERROR(VLOOKUP(B169,'Ž.dromedár pořadí'!B:D,2,0),0),
IFERROR(VLOOKUP(B169,'Modrý Krocan pořadí'!B:D,2,0),0),
IFERROR(VLOOKUP(B169,'Hero pořadí'!B:D,2,0),0),IFERROR(VLOOKUP(B169,'Havránek pořadí'!B:D,2,0),0),
IFERROR(VLOOKUP(B169,'Miapr pořadí'!B:D,2,0),0),
IFERROR(VLOOKUP(B169,'Řízkárna pořadí'!B:D,2,0),0),)</f>
        <v>9</v>
      </c>
      <c r="D169" s="48">
        <f>SUM(
IFERROR(VLOOKUP(B169,'Na podloubí pořadí'!B:D,3,0),0),IFERROR(VLOOKUP(B169,'Honzík pořadí'!B:D,3,0),0),
IFERROR(VLOOKUP(B169,'Ž.dromedár pořadí'!B:D,3,0),0),
IFERROR(VLOOKUP(B169,'Modrý Krocan pořadí'!B:D,3,0),0),
IFERROR(VLOOKUP(B169,'Hero pořadí'!B:D,3,0),0),IFERROR(VLOOKUP(B169,'Havránek pořadí'!B:D,3,0),0),
IFERROR(VLOOKUP(B169,'Miapr pořadí'!B:D,3,0),0),
IFERROR(VLOOKUP(B169,'Řízkárna pořadí'!B:D,3,0),0),)</f>
        <v>3</v>
      </c>
      <c r="E169" s="50"/>
      <c r="F169" s="50"/>
      <c r="G169" s="61"/>
      <c r="H169" s="50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</row>
    <row r="170">
      <c r="A170" s="45">
        <v>167.0</v>
      </c>
      <c r="B170" s="45" t="s">
        <v>196</v>
      </c>
      <c r="C170" s="47">
        <f>SUM(
IFERROR(VLOOKUP(B170,'Na podloubí pořadí'!B:D,2,0),0),IFERROR(VLOOKUP(B170,'Honzík pořadí'!B:D,2,0),0),
IFERROR(VLOOKUP(B170,'Ž.dromedár pořadí'!B:D,2,0),0),
IFERROR(VLOOKUP(B170,'Modrý Krocan pořadí'!B:D,2,0),0),
IFERROR(VLOOKUP(B170,'Hero pořadí'!B:D,2,0),0),IFERROR(VLOOKUP(B170,'Havránek pořadí'!B:D,2,0),0),
IFERROR(VLOOKUP(B170,'Miapr pořadí'!B:D,2,0),0),
IFERROR(VLOOKUP(B170,'Řízkárna pořadí'!B:D,2,0),0),)</f>
        <v>9</v>
      </c>
      <c r="D170" s="48">
        <f>SUM(
IFERROR(VLOOKUP(B170,'Na podloubí pořadí'!B:D,3,0),0),IFERROR(VLOOKUP(B170,'Honzík pořadí'!B:D,3,0),0),
IFERROR(VLOOKUP(B170,'Ž.dromedár pořadí'!B:D,3,0),0),
IFERROR(VLOOKUP(B170,'Modrý Krocan pořadí'!B:D,3,0),0),
IFERROR(VLOOKUP(B170,'Hero pořadí'!B:D,3,0),0),IFERROR(VLOOKUP(B170,'Havránek pořadí'!B:D,3,0),0),
IFERROR(VLOOKUP(B170,'Miapr pořadí'!B:D,3,0),0),
IFERROR(VLOOKUP(B170,'Řízkárna pořadí'!B:D,3,0),0),)</f>
        <v>3</v>
      </c>
      <c r="E170" s="50"/>
      <c r="F170" s="50"/>
      <c r="G170" s="50"/>
      <c r="H170" s="50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</row>
    <row r="171">
      <c r="A171" s="45">
        <v>168.0</v>
      </c>
      <c r="B171" s="45" t="s">
        <v>197</v>
      </c>
      <c r="C171" s="47">
        <f>SUM(
IFERROR(VLOOKUP(B171,'Na podloubí pořadí'!B:D,2,0),0),IFERROR(VLOOKUP(B171,'Honzík pořadí'!B:D,2,0),0),
IFERROR(VLOOKUP(B171,'Ž.dromedár pořadí'!B:D,2,0),0),
IFERROR(VLOOKUP(B171,'Modrý Krocan pořadí'!B:D,2,0),0),
IFERROR(VLOOKUP(B171,'Hero pořadí'!B:D,2,0),0),IFERROR(VLOOKUP(B171,'Havránek pořadí'!B:D,2,0),0),
IFERROR(VLOOKUP(B171,'Miapr pořadí'!B:D,2,0),0),
IFERROR(VLOOKUP(B171,'Řízkárna pořadí'!B:D,2,0),0),)</f>
        <v>9</v>
      </c>
      <c r="D171" s="48">
        <f>SUM(
IFERROR(VLOOKUP(B171,'Na podloubí pořadí'!B:D,3,0),0),IFERROR(VLOOKUP(B171,'Honzík pořadí'!B:D,3,0),0),
IFERROR(VLOOKUP(B171,'Ž.dromedár pořadí'!B:D,3,0),0),
IFERROR(VLOOKUP(B171,'Modrý Krocan pořadí'!B:D,3,0),0),
IFERROR(VLOOKUP(B171,'Hero pořadí'!B:D,3,0),0),IFERROR(VLOOKUP(B171,'Havránek pořadí'!B:D,3,0),0),
IFERROR(VLOOKUP(B171,'Miapr pořadí'!B:D,3,0),0),
IFERROR(VLOOKUP(B171,'Řízkárna pořadí'!B:D,3,0),0),)</f>
        <v>3</v>
      </c>
      <c r="E171" s="50"/>
      <c r="F171" s="50"/>
      <c r="G171" s="61"/>
      <c r="H171" s="61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</row>
    <row r="172">
      <c r="A172" s="45">
        <v>169.0</v>
      </c>
      <c r="B172" s="59" t="s">
        <v>198</v>
      </c>
      <c r="C172" s="47">
        <f>SUM(
IFERROR(VLOOKUP(B172,'Na podloubí pořadí'!B:D,2,0),0),IFERROR(VLOOKUP(B172,'Honzík pořadí'!B:D,2,0),0),
IFERROR(VLOOKUP(B172,'Ž.dromedár pořadí'!B:D,2,0),0),
IFERROR(VLOOKUP(B172,'Modrý Krocan pořadí'!B:D,2,0),0),
IFERROR(VLOOKUP(B172,'Hero pořadí'!B:D,2,0),0),IFERROR(VLOOKUP(B172,'Havránek pořadí'!B:D,2,0),0),
IFERROR(VLOOKUP(B172,'Miapr pořadí'!B:D,2,0),0),
IFERROR(VLOOKUP(B172,'Řízkárna pořadí'!B:D,2,0),0),)</f>
        <v>9</v>
      </c>
      <c r="D172" s="48">
        <f>SUM(
IFERROR(VLOOKUP(B172,'Na podloubí pořadí'!B:D,3,0),0),IFERROR(VLOOKUP(B172,'Honzík pořadí'!B:D,3,0),0),
IFERROR(VLOOKUP(B172,'Ž.dromedár pořadí'!B:D,3,0),0),
IFERROR(VLOOKUP(B172,'Modrý Krocan pořadí'!B:D,3,0),0),
IFERROR(VLOOKUP(B172,'Hero pořadí'!B:D,3,0),0),IFERROR(VLOOKUP(B172,'Havránek pořadí'!B:D,3,0),0),
IFERROR(VLOOKUP(B172,'Miapr pořadí'!B:D,3,0),0),
IFERROR(VLOOKUP(B172,'Řízkárna pořadí'!B:D,3,0),0),)</f>
        <v>2</v>
      </c>
      <c r="E172" s="50">
        <v>1.0</v>
      </c>
      <c r="F172" s="61"/>
      <c r="G172" s="50"/>
      <c r="H172" s="50">
        <v>1.0</v>
      </c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</row>
    <row r="173">
      <c r="A173" s="45">
        <v>170.0</v>
      </c>
      <c r="B173" s="45" t="s">
        <v>199</v>
      </c>
      <c r="C173" s="47">
        <f>SUM(
IFERROR(VLOOKUP(B173,'Na podloubí pořadí'!B:D,2,0),0),IFERROR(VLOOKUP(B173,'Honzík pořadí'!B:D,2,0),0),
IFERROR(VLOOKUP(B173,'Ž.dromedár pořadí'!B:D,2,0),0),
IFERROR(VLOOKUP(B173,'Modrý Krocan pořadí'!B:D,2,0),0),
IFERROR(VLOOKUP(B173,'Hero pořadí'!B:D,2,0),0),IFERROR(VLOOKUP(B173,'Havránek pořadí'!B:D,2,0),0),
IFERROR(VLOOKUP(B173,'Miapr pořadí'!B:D,2,0),0),
IFERROR(VLOOKUP(B173,'Řízkárna pořadí'!B:D,2,0),0),)</f>
        <v>9</v>
      </c>
      <c r="D173" s="48">
        <f>SUM(
IFERROR(VLOOKUP(B173,'Na podloubí pořadí'!B:D,3,0),0),IFERROR(VLOOKUP(B173,'Honzík pořadí'!B:D,3,0),0),
IFERROR(VLOOKUP(B173,'Ž.dromedár pořadí'!B:D,3,0),0),
IFERROR(VLOOKUP(B173,'Modrý Krocan pořadí'!B:D,3,0),0),
IFERROR(VLOOKUP(B173,'Hero pořadí'!B:D,3,0),0),IFERROR(VLOOKUP(B173,'Havránek pořadí'!B:D,3,0),0),
IFERROR(VLOOKUP(B173,'Miapr pořadí'!B:D,3,0),0),
IFERROR(VLOOKUP(B173,'Řízkárna pořadí'!B:D,3,0),0),)</f>
        <v>2</v>
      </c>
      <c r="E173" s="50">
        <v>1.0</v>
      </c>
      <c r="F173" s="50"/>
      <c r="G173" s="50"/>
      <c r="H173" s="50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</row>
    <row r="174">
      <c r="A174" s="45">
        <v>171.0</v>
      </c>
      <c r="B174" s="45" t="s">
        <v>200</v>
      </c>
      <c r="C174" s="47">
        <f>SUM(
IFERROR(VLOOKUP(B174,'Na podloubí pořadí'!B:D,2,0),0),IFERROR(VLOOKUP(B174,'Honzík pořadí'!B:D,2,0),0),
IFERROR(VLOOKUP(B174,'Ž.dromedár pořadí'!B:D,2,0),0),
IFERROR(VLOOKUP(B174,'Modrý Krocan pořadí'!B:D,2,0),0),
IFERROR(VLOOKUP(B174,'Hero pořadí'!B:D,2,0),0),IFERROR(VLOOKUP(B174,'Havránek pořadí'!B:D,2,0),0),
IFERROR(VLOOKUP(B174,'Miapr pořadí'!B:D,2,0),0),
IFERROR(VLOOKUP(B174,'Řízkárna pořadí'!B:D,2,0),0),)</f>
        <v>9</v>
      </c>
      <c r="D174" s="48">
        <f>SUM(
IFERROR(VLOOKUP(B174,'Na podloubí pořadí'!B:D,3,0),0),IFERROR(VLOOKUP(B174,'Honzík pořadí'!B:D,3,0),0),
IFERROR(VLOOKUP(B174,'Ž.dromedár pořadí'!B:D,3,0),0),
IFERROR(VLOOKUP(B174,'Modrý Krocan pořadí'!B:D,3,0),0),
IFERROR(VLOOKUP(B174,'Hero pořadí'!B:D,3,0),0),IFERROR(VLOOKUP(B174,'Havránek pořadí'!B:D,3,0),0),
IFERROR(VLOOKUP(B174,'Miapr pořadí'!B:D,3,0),0),
IFERROR(VLOOKUP(B174,'Řízkárna pořadí'!B:D,3,0),0),)</f>
        <v>2</v>
      </c>
      <c r="E174" s="50">
        <v>1.0</v>
      </c>
      <c r="F174" s="61"/>
      <c r="G174" s="61"/>
      <c r="H174" s="61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</row>
    <row r="175">
      <c r="A175" s="45">
        <v>172.0</v>
      </c>
      <c r="B175" s="45" t="s">
        <v>201</v>
      </c>
      <c r="C175" s="47">
        <f>SUM(
IFERROR(VLOOKUP(B175,'Na podloubí pořadí'!B:D,2,0),0),IFERROR(VLOOKUP(B175,'Honzík pořadí'!B:D,2,0),0),
IFERROR(VLOOKUP(B175,'Ž.dromedár pořadí'!B:D,2,0),0),
IFERROR(VLOOKUP(B175,'Modrý Krocan pořadí'!B:D,2,0),0),
IFERROR(VLOOKUP(B175,'Hero pořadí'!B:D,2,0),0),IFERROR(VLOOKUP(B175,'Havránek pořadí'!B:D,2,0),0),
IFERROR(VLOOKUP(B175,'Miapr pořadí'!B:D,2,0),0),
IFERROR(VLOOKUP(B175,'Řízkárna pořadí'!B:D,2,0),0),)</f>
        <v>9</v>
      </c>
      <c r="D175" s="48">
        <f>SUM(
IFERROR(VLOOKUP(B175,'Na podloubí pořadí'!B:D,3,0),0),IFERROR(VLOOKUP(B175,'Honzík pořadí'!B:D,3,0),0),
IFERROR(VLOOKUP(B175,'Ž.dromedár pořadí'!B:D,3,0),0),
IFERROR(VLOOKUP(B175,'Modrý Krocan pořadí'!B:D,3,0),0),
IFERROR(VLOOKUP(B175,'Hero pořadí'!B:D,3,0),0),IFERROR(VLOOKUP(B175,'Havránek pořadí'!B:D,3,0),0),
IFERROR(VLOOKUP(B175,'Miapr pořadí'!B:D,3,0),0),
IFERROR(VLOOKUP(B175,'Řízkárna pořadí'!B:D,3,0),0),)</f>
        <v>2</v>
      </c>
      <c r="E175" s="61"/>
      <c r="F175" s="61"/>
      <c r="G175" s="61"/>
      <c r="H175" s="61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</row>
    <row r="176">
      <c r="A176" s="45">
        <v>173.0</v>
      </c>
      <c r="B176" s="65" t="s">
        <v>202</v>
      </c>
      <c r="C176" s="47">
        <f>SUM(
IFERROR(VLOOKUP(B176,'Na podloubí pořadí'!B:D,2,0),0),IFERROR(VLOOKUP(B176,'Honzík pořadí'!B:D,2,0),0),
IFERROR(VLOOKUP(B176,'Ž.dromedár pořadí'!B:D,2,0),0),
IFERROR(VLOOKUP(B176,'Modrý Krocan pořadí'!B:D,2,0),0),
IFERROR(VLOOKUP(B176,'Hero pořadí'!B:D,2,0),0),IFERROR(VLOOKUP(B176,'Havránek pořadí'!B:D,2,0),0),
IFERROR(VLOOKUP(B176,'Miapr pořadí'!B:D,2,0),0),
IFERROR(VLOOKUP(B176,'Řízkárna pořadí'!B:D,2,0),0),)</f>
        <v>9</v>
      </c>
      <c r="D176" s="48">
        <f>SUM(
IFERROR(VLOOKUP(B176,'Na podloubí pořadí'!B:D,3,0),0),IFERROR(VLOOKUP(B176,'Honzík pořadí'!B:D,3,0),0),
IFERROR(VLOOKUP(B176,'Ž.dromedár pořadí'!B:D,3,0),0),
IFERROR(VLOOKUP(B176,'Modrý Krocan pořadí'!B:D,3,0),0),
IFERROR(VLOOKUP(B176,'Hero pořadí'!B:D,3,0),0),IFERROR(VLOOKUP(B176,'Havránek pořadí'!B:D,3,0),0),
IFERROR(VLOOKUP(B176,'Miapr pořadí'!B:D,3,0),0),
IFERROR(VLOOKUP(B176,'Řízkárna pořadí'!B:D,3,0),0),)</f>
        <v>2</v>
      </c>
      <c r="E176" s="61"/>
      <c r="F176" s="61"/>
      <c r="G176" s="61"/>
      <c r="H176" s="61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</row>
    <row r="177">
      <c r="A177" s="45">
        <v>174.0</v>
      </c>
      <c r="B177" s="66" t="s">
        <v>203</v>
      </c>
      <c r="C177" s="47">
        <f>SUM(
IFERROR(VLOOKUP(B177,'Na podloubí pořadí'!B:D,2,0),0),IFERROR(VLOOKUP(B177,'Honzík pořadí'!B:D,2,0),0),
IFERROR(VLOOKUP(B177,'Ž.dromedár pořadí'!B:D,2,0),0),
IFERROR(VLOOKUP(B177,'Modrý Krocan pořadí'!B:D,2,0),0),
IFERROR(VLOOKUP(B177,'Hero pořadí'!B:D,2,0),0),IFERROR(VLOOKUP(B177,'Havránek pořadí'!B:D,2,0),0),
IFERROR(VLOOKUP(B177,'Miapr pořadí'!B:D,2,0),0),
IFERROR(VLOOKUP(B177,'Řízkárna pořadí'!B:D,2,0),0),)</f>
        <v>9</v>
      </c>
      <c r="D177" s="48">
        <f>SUM(
IFERROR(VLOOKUP(B177,'Na podloubí pořadí'!B:D,3,0),0),IFERROR(VLOOKUP(B177,'Honzík pořadí'!B:D,3,0),0),
IFERROR(VLOOKUP(B177,'Ž.dromedár pořadí'!B:D,3,0),0),
IFERROR(VLOOKUP(B177,'Modrý Krocan pořadí'!B:D,3,0),0),
IFERROR(VLOOKUP(B177,'Hero pořadí'!B:D,3,0),0),IFERROR(VLOOKUP(B177,'Havránek pořadí'!B:D,3,0),0),
IFERROR(VLOOKUP(B177,'Miapr pořadí'!B:D,3,0),0),
IFERROR(VLOOKUP(B177,'Řízkárna pořadí'!B:D,3,0),0),)</f>
        <v>2</v>
      </c>
      <c r="E177" s="50"/>
      <c r="F177" s="50"/>
      <c r="G177" s="50"/>
      <c r="H177" s="50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</row>
    <row r="178">
      <c r="A178" s="45">
        <v>175.0</v>
      </c>
      <c r="B178" s="67" t="s">
        <v>204</v>
      </c>
      <c r="C178" s="47">
        <f>SUM(
IFERROR(VLOOKUP(B178,'Na podloubí pořadí'!B:D,2,0),0),IFERROR(VLOOKUP(B178,'Honzík pořadí'!B:D,2,0),0),
IFERROR(VLOOKUP(B178,'Ž.dromedár pořadí'!B:D,2,0),0),
IFERROR(VLOOKUP(B178,'Modrý Krocan pořadí'!B:D,2,0),0),
IFERROR(VLOOKUP(B178,'Hero pořadí'!B:D,2,0),0),IFERROR(VLOOKUP(B178,'Havránek pořadí'!B:D,2,0),0),
IFERROR(VLOOKUP(B178,'Miapr pořadí'!B:D,2,0),0),
IFERROR(VLOOKUP(B178,'Řízkárna pořadí'!B:D,2,0),0),)</f>
        <v>8</v>
      </c>
      <c r="D178" s="48">
        <f>SUM(
IFERROR(VLOOKUP(B178,'Na podloubí pořadí'!B:D,3,0),0),IFERROR(VLOOKUP(B178,'Honzík pořadí'!B:D,3,0),0),
IFERROR(VLOOKUP(B178,'Ž.dromedár pořadí'!B:D,3,0),0),
IFERROR(VLOOKUP(B178,'Modrý Krocan pořadí'!B:D,3,0),0),
IFERROR(VLOOKUP(B178,'Hero pořadí'!B:D,3,0),0),IFERROR(VLOOKUP(B178,'Havránek pořadí'!B:D,3,0),0),
IFERROR(VLOOKUP(B178,'Miapr pořadí'!B:D,3,0),0),
IFERROR(VLOOKUP(B178,'Řízkárna pořadí'!B:D,3,0),0),)</f>
        <v>5</v>
      </c>
      <c r="E178" s="50"/>
      <c r="F178" s="50">
        <v>1.0</v>
      </c>
      <c r="G178" s="50"/>
      <c r="H178" s="50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</row>
    <row r="179">
      <c r="A179" s="68">
        <v>176.0</v>
      </c>
      <c r="B179" s="63" t="s">
        <v>205</v>
      </c>
      <c r="C179" s="47">
        <f>SUM(
IFERROR(VLOOKUP(B179,'Na podloubí pořadí'!B:D,2,0),0),IFERROR(VLOOKUP(B179,'Honzík pořadí'!B:D,2,0),0),
IFERROR(VLOOKUP(B179,'Ž.dromedár pořadí'!B:D,2,0),0),
IFERROR(VLOOKUP(B179,'Modrý Krocan pořadí'!B:D,2,0),0),
IFERROR(VLOOKUP(B179,'Hero pořadí'!B:D,2,0),0),IFERROR(VLOOKUP(B179,'Havránek pořadí'!B:D,2,0),0),
IFERROR(VLOOKUP(B179,'Miapr pořadí'!B:D,2,0),0),
IFERROR(VLOOKUP(B179,'Řízkárna pořadí'!B:D,2,0),0),)</f>
        <v>8</v>
      </c>
      <c r="D179" s="48">
        <f>SUM(
IFERROR(VLOOKUP(B179,'Na podloubí pořadí'!B:D,3,0),0),IFERROR(VLOOKUP(B179,'Honzík pořadí'!B:D,3,0),0),
IFERROR(VLOOKUP(B179,'Ž.dromedár pořadí'!B:D,3,0),0),
IFERROR(VLOOKUP(B179,'Modrý Krocan pořadí'!B:D,3,0),0),
IFERROR(VLOOKUP(B179,'Hero pořadí'!B:D,3,0),0),IFERROR(VLOOKUP(B179,'Havránek pořadí'!B:D,3,0),0),
IFERROR(VLOOKUP(B179,'Miapr pořadí'!B:D,3,0),0),
IFERROR(VLOOKUP(B179,'Řízkárna pořadí'!B:D,3,0),0),)</f>
        <v>5</v>
      </c>
      <c r="E179" s="50"/>
      <c r="F179" s="61"/>
      <c r="G179" s="61"/>
      <c r="H179" s="61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</row>
    <row r="180">
      <c r="A180" s="45">
        <v>177.0</v>
      </c>
      <c r="B180" s="54" t="s">
        <v>206</v>
      </c>
      <c r="C180" s="47">
        <f>SUM(
IFERROR(VLOOKUP(B180,'Na podloubí pořadí'!B:D,2,0),0),IFERROR(VLOOKUP(B180,'Honzík pořadí'!B:D,2,0),0),
IFERROR(VLOOKUP(B180,'Ž.dromedár pořadí'!B:D,2,0),0),
IFERROR(VLOOKUP(B180,'Modrý Krocan pořadí'!B:D,2,0),0),
IFERROR(VLOOKUP(B180,'Hero pořadí'!B:D,2,0),0),IFERROR(VLOOKUP(B180,'Havránek pořadí'!B:D,2,0),0),
IFERROR(VLOOKUP(B180,'Miapr pořadí'!B:D,2,0),0),
IFERROR(VLOOKUP(B180,'Řízkárna pořadí'!B:D,2,0),0),)</f>
        <v>8</v>
      </c>
      <c r="D180" s="48">
        <f>SUM(
IFERROR(VLOOKUP(B180,'Na podloubí pořadí'!B:D,3,0),0),IFERROR(VLOOKUP(B180,'Honzík pořadí'!B:D,3,0),0),
IFERROR(VLOOKUP(B180,'Ž.dromedár pořadí'!B:D,3,0),0),
IFERROR(VLOOKUP(B180,'Modrý Krocan pořadí'!B:D,3,0),0),
IFERROR(VLOOKUP(B180,'Hero pořadí'!B:D,3,0),0),IFERROR(VLOOKUP(B180,'Havránek pořadí'!B:D,3,0),0),
IFERROR(VLOOKUP(B180,'Miapr pořadí'!B:D,3,0),0),
IFERROR(VLOOKUP(B180,'Řízkárna pořadí'!B:D,3,0),0),)</f>
        <v>4</v>
      </c>
      <c r="E180" s="50"/>
      <c r="F180" s="50"/>
      <c r="G180" s="50"/>
      <c r="H180" s="50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</row>
    <row r="181">
      <c r="A181" s="45">
        <v>178.0</v>
      </c>
      <c r="B181" s="54" t="s">
        <v>207</v>
      </c>
      <c r="C181" s="47">
        <f>SUM(
IFERROR(VLOOKUP(B181,'Na podloubí pořadí'!B:D,2,0),0),IFERROR(VLOOKUP(B181,'Honzík pořadí'!B:D,2,0),0),
IFERROR(VLOOKUP(B181,'Ž.dromedár pořadí'!B:D,2,0),0),
IFERROR(VLOOKUP(B181,'Modrý Krocan pořadí'!B:D,2,0),0),
IFERROR(VLOOKUP(B181,'Hero pořadí'!B:D,2,0),0),IFERROR(VLOOKUP(B181,'Havránek pořadí'!B:D,2,0),0),
IFERROR(VLOOKUP(B181,'Miapr pořadí'!B:D,2,0),0),
IFERROR(VLOOKUP(B181,'Řízkárna pořadí'!B:D,2,0),0),)</f>
        <v>8</v>
      </c>
      <c r="D181" s="48">
        <f>SUM(
IFERROR(VLOOKUP(B181,'Na podloubí pořadí'!B:D,3,0),0),IFERROR(VLOOKUP(B181,'Honzík pořadí'!B:D,3,0),0),
IFERROR(VLOOKUP(B181,'Ž.dromedár pořadí'!B:D,3,0),0),
IFERROR(VLOOKUP(B181,'Modrý Krocan pořadí'!B:D,3,0),0),
IFERROR(VLOOKUP(B181,'Hero pořadí'!B:D,3,0),0),IFERROR(VLOOKUP(B181,'Havránek pořadí'!B:D,3,0),0),
IFERROR(VLOOKUP(B181,'Miapr pořadí'!B:D,3,0),0),
IFERROR(VLOOKUP(B181,'Řízkárna pořadí'!B:D,3,0),0),)</f>
        <v>2</v>
      </c>
      <c r="E181" s="50"/>
      <c r="F181" s="50"/>
      <c r="G181" s="50"/>
      <c r="H181" s="50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</row>
    <row r="182">
      <c r="A182" s="45">
        <v>179.0</v>
      </c>
      <c r="B182" s="45" t="s">
        <v>208</v>
      </c>
      <c r="C182" s="47">
        <f>SUM(
IFERROR(VLOOKUP(B182,'Na podloubí pořadí'!B:D,2,0),0),IFERROR(VLOOKUP(B182,'Honzík pořadí'!B:D,2,0),0),
IFERROR(VLOOKUP(B182,'Ž.dromedár pořadí'!B:D,2,0),0),
IFERROR(VLOOKUP(B182,'Modrý Krocan pořadí'!B:D,2,0),0),
IFERROR(VLOOKUP(B182,'Hero pořadí'!B:D,2,0),0),IFERROR(VLOOKUP(B182,'Havránek pořadí'!B:D,2,0),0),
IFERROR(VLOOKUP(B182,'Miapr pořadí'!B:D,2,0),0),
IFERROR(VLOOKUP(B182,'Řízkárna pořadí'!B:D,2,0),0),)</f>
        <v>8</v>
      </c>
      <c r="D182" s="48">
        <f>SUM(
IFERROR(VLOOKUP(B182,'Na podloubí pořadí'!B:D,3,0),0),IFERROR(VLOOKUP(B182,'Honzík pořadí'!B:D,3,0),0),
IFERROR(VLOOKUP(B182,'Ž.dromedár pořadí'!B:D,3,0),0),
IFERROR(VLOOKUP(B182,'Modrý Krocan pořadí'!B:D,3,0),0),
IFERROR(VLOOKUP(B182,'Hero pořadí'!B:D,3,0),0),IFERROR(VLOOKUP(B182,'Havránek pořadí'!B:D,3,0),0),
IFERROR(VLOOKUP(B182,'Miapr pořadí'!B:D,3,0),0),
IFERROR(VLOOKUP(B182,'Řízkárna pořadí'!B:D,3,0),0),)</f>
        <v>2</v>
      </c>
      <c r="E182" s="50"/>
      <c r="F182" s="61"/>
      <c r="G182" s="61"/>
      <c r="H182" s="61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</row>
    <row r="183">
      <c r="A183" s="45">
        <v>180.0</v>
      </c>
      <c r="B183" s="45" t="s">
        <v>209</v>
      </c>
      <c r="C183" s="47">
        <f>SUM(
IFERROR(VLOOKUP(B183,'Na podloubí pořadí'!B:D,2,0),0),IFERROR(VLOOKUP(B183,'Honzík pořadí'!B:D,2,0),0),
IFERROR(VLOOKUP(B183,'Ž.dromedár pořadí'!B:D,2,0),0),
IFERROR(VLOOKUP(B183,'Modrý Krocan pořadí'!B:D,2,0),0),
IFERROR(VLOOKUP(B183,'Hero pořadí'!B:D,2,0),0),IFERROR(VLOOKUP(B183,'Havránek pořadí'!B:D,2,0),0),
IFERROR(VLOOKUP(B183,'Miapr pořadí'!B:D,2,0),0),
IFERROR(VLOOKUP(B183,'Řízkárna pořadí'!B:D,2,0),0),)</f>
        <v>8</v>
      </c>
      <c r="D183" s="48">
        <f>SUM(
IFERROR(VLOOKUP(B183,'Na podloubí pořadí'!B:D,3,0),0),IFERROR(VLOOKUP(B183,'Honzík pořadí'!B:D,3,0),0),
IFERROR(VLOOKUP(B183,'Ž.dromedár pořadí'!B:D,3,0),0),
IFERROR(VLOOKUP(B183,'Modrý Krocan pořadí'!B:D,3,0),0),
IFERROR(VLOOKUP(B183,'Hero pořadí'!B:D,3,0),0),IFERROR(VLOOKUP(B183,'Havránek pořadí'!B:D,3,0),0),
IFERROR(VLOOKUP(B183,'Miapr pořadí'!B:D,3,0),0),
IFERROR(VLOOKUP(B183,'Řízkárna pořadí'!B:D,3,0),0),)</f>
        <v>1</v>
      </c>
      <c r="E183" s="61"/>
      <c r="F183" s="50"/>
      <c r="G183" s="61"/>
      <c r="H183" s="50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</row>
    <row r="184">
      <c r="A184" s="45">
        <v>181.0</v>
      </c>
      <c r="B184" s="54" t="s">
        <v>210</v>
      </c>
      <c r="C184" s="47">
        <f>SUM(
IFERROR(VLOOKUP(B184,'Na podloubí pořadí'!B:D,2,0),0),IFERROR(VLOOKUP(B184,'Honzík pořadí'!B:D,2,0),0),
IFERROR(VLOOKUP(B184,'Ž.dromedár pořadí'!B:D,2,0),0),
IFERROR(VLOOKUP(B184,'Modrý Krocan pořadí'!B:D,2,0),0),
IFERROR(VLOOKUP(B184,'Hero pořadí'!B:D,2,0),0),IFERROR(VLOOKUP(B184,'Havránek pořadí'!B:D,2,0),0),
IFERROR(VLOOKUP(B184,'Miapr pořadí'!B:D,2,0),0),
IFERROR(VLOOKUP(B184,'Řízkárna pořadí'!B:D,2,0),0),)</f>
        <v>8</v>
      </c>
      <c r="D184" s="48">
        <f>SUM(
IFERROR(VLOOKUP(B184,'Na podloubí pořadí'!B:D,3,0),0),IFERROR(VLOOKUP(B184,'Honzík pořadí'!B:D,3,0),0),
IFERROR(VLOOKUP(B184,'Ž.dromedár pořadí'!B:D,3,0),0),
IFERROR(VLOOKUP(B184,'Modrý Krocan pořadí'!B:D,3,0),0),
IFERROR(VLOOKUP(B184,'Hero pořadí'!B:D,3,0),0),IFERROR(VLOOKUP(B184,'Havránek pořadí'!B:D,3,0),0),
IFERROR(VLOOKUP(B184,'Miapr pořadí'!B:D,3,0),0),
IFERROR(VLOOKUP(B184,'Řízkárna pořadí'!B:D,3,0),0),)</f>
        <v>1</v>
      </c>
      <c r="E184" s="61"/>
      <c r="F184" s="61"/>
      <c r="G184" s="61"/>
      <c r="H184" s="61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</row>
    <row r="185">
      <c r="A185" s="45">
        <v>182.0</v>
      </c>
      <c r="B185" s="45" t="s">
        <v>211</v>
      </c>
      <c r="C185" s="47">
        <f>SUM(
IFERROR(VLOOKUP(B185,'Na podloubí pořadí'!B:D,2,0),0),IFERROR(VLOOKUP(B185,'Honzík pořadí'!B:D,2,0),0),
IFERROR(VLOOKUP(B185,'Ž.dromedár pořadí'!B:D,2,0),0),
IFERROR(VLOOKUP(B185,'Modrý Krocan pořadí'!B:D,2,0),0),
IFERROR(VLOOKUP(B185,'Hero pořadí'!B:D,2,0),0),IFERROR(VLOOKUP(B185,'Havránek pořadí'!B:D,2,0),0),
IFERROR(VLOOKUP(B185,'Miapr pořadí'!B:D,2,0),0),
IFERROR(VLOOKUP(B185,'Řízkárna pořadí'!B:D,2,0),0),)</f>
        <v>7</v>
      </c>
      <c r="D185" s="48">
        <f>SUM(
IFERROR(VLOOKUP(B185,'Na podloubí pořadí'!B:D,3,0),0),IFERROR(VLOOKUP(B185,'Honzík pořadí'!B:D,3,0),0),
IFERROR(VLOOKUP(B185,'Ž.dromedár pořadí'!B:D,3,0),0),
IFERROR(VLOOKUP(B185,'Modrý Krocan pořadí'!B:D,3,0),0),
IFERROR(VLOOKUP(B185,'Hero pořadí'!B:D,3,0),0),IFERROR(VLOOKUP(B185,'Havránek pořadí'!B:D,3,0),0),
IFERROR(VLOOKUP(B185,'Miapr pořadí'!B:D,3,0),0),
IFERROR(VLOOKUP(B185,'Řízkárna pořadí'!B:D,3,0),0),)</f>
        <v>5</v>
      </c>
      <c r="E185" s="61"/>
      <c r="F185" s="61"/>
      <c r="G185" s="61"/>
      <c r="H185" s="61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</row>
    <row r="186">
      <c r="A186" s="45">
        <v>183.0</v>
      </c>
      <c r="B186" s="54" t="s">
        <v>212</v>
      </c>
      <c r="C186" s="47">
        <f>SUM(
IFERROR(VLOOKUP(B186,'Na podloubí pořadí'!B:D,2,0),0),IFERROR(VLOOKUP(B186,'Honzík pořadí'!B:D,2,0),0),
IFERROR(VLOOKUP(B186,'Ž.dromedár pořadí'!B:D,2,0),0),
IFERROR(VLOOKUP(B186,'Modrý Krocan pořadí'!B:D,2,0),0),
IFERROR(VLOOKUP(B186,'Hero pořadí'!B:D,2,0),0),IFERROR(VLOOKUP(B186,'Havránek pořadí'!B:D,2,0),0),
IFERROR(VLOOKUP(B186,'Miapr pořadí'!B:D,2,0),0),
IFERROR(VLOOKUP(B186,'Řízkárna pořadí'!B:D,2,0),0),)</f>
        <v>7</v>
      </c>
      <c r="D186" s="48">
        <f>SUM(
IFERROR(VLOOKUP(B186,'Na podloubí pořadí'!B:D,3,0),0),IFERROR(VLOOKUP(B186,'Honzík pořadí'!B:D,3,0),0),
IFERROR(VLOOKUP(B186,'Ž.dromedár pořadí'!B:D,3,0),0),
IFERROR(VLOOKUP(B186,'Modrý Krocan pořadí'!B:D,3,0),0),
IFERROR(VLOOKUP(B186,'Hero pořadí'!B:D,3,0),0),IFERROR(VLOOKUP(B186,'Havránek pořadí'!B:D,3,0),0),
IFERROR(VLOOKUP(B186,'Miapr pořadí'!B:D,3,0),0),
IFERROR(VLOOKUP(B186,'Řízkárna pořadí'!B:D,3,0),0),)</f>
        <v>4</v>
      </c>
      <c r="E186" s="50">
        <v>1.0</v>
      </c>
      <c r="F186" s="50"/>
      <c r="G186" s="50"/>
      <c r="H186" s="50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</row>
    <row r="187">
      <c r="A187" s="45">
        <v>184.0</v>
      </c>
      <c r="B187" s="45" t="s">
        <v>213</v>
      </c>
      <c r="C187" s="47">
        <f>SUM(
IFERROR(VLOOKUP(B187,'Na podloubí pořadí'!B:D,2,0),0),IFERROR(VLOOKUP(B187,'Honzík pořadí'!B:D,2,0),0),
IFERROR(VLOOKUP(B187,'Ž.dromedár pořadí'!B:D,2,0),0),
IFERROR(VLOOKUP(B187,'Modrý Krocan pořadí'!B:D,2,0),0),
IFERROR(VLOOKUP(B187,'Hero pořadí'!B:D,2,0),0),IFERROR(VLOOKUP(B187,'Havránek pořadí'!B:D,2,0),0),
IFERROR(VLOOKUP(B187,'Miapr pořadí'!B:D,2,0),0),
IFERROR(VLOOKUP(B187,'Řízkárna pořadí'!B:D,2,0),0),)</f>
        <v>7</v>
      </c>
      <c r="D187" s="48">
        <f>SUM(
IFERROR(VLOOKUP(B187,'Na podloubí pořadí'!B:D,3,0),0),IFERROR(VLOOKUP(B187,'Honzík pořadí'!B:D,3,0),0),
IFERROR(VLOOKUP(B187,'Ž.dromedár pořadí'!B:D,3,0),0),
IFERROR(VLOOKUP(B187,'Modrý Krocan pořadí'!B:D,3,0),0),
IFERROR(VLOOKUP(B187,'Hero pořadí'!B:D,3,0),0),IFERROR(VLOOKUP(B187,'Havránek pořadí'!B:D,3,0),0),
IFERROR(VLOOKUP(B187,'Miapr pořadí'!B:D,3,0),0),
IFERROR(VLOOKUP(B187,'Řízkárna pořadí'!B:D,3,0),0),)</f>
        <v>4</v>
      </c>
      <c r="E187" s="61"/>
      <c r="F187" s="50"/>
      <c r="G187" s="61"/>
      <c r="H187" s="50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>
      <c r="A188" s="45">
        <v>185.0</v>
      </c>
      <c r="B188" s="45" t="s">
        <v>214</v>
      </c>
      <c r="C188" s="47">
        <f>SUM(
IFERROR(VLOOKUP(B188,'Na podloubí pořadí'!B:D,2,0),0),IFERROR(VLOOKUP(B188,'Honzík pořadí'!B:D,2,0),0),
IFERROR(VLOOKUP(B188,'Ž.dromedár pořadí'!B:D,2,0),0),
IFERROR(VLOOKUP(B188,'Modrý Krocan pořadí'!B:D,2,0),0),
IFERROR(VLOOKUP(B188,'Hero pořadí'!B:D,2,0),0),IFERROR(VLOOKUP(B188,'Havránek pořadí'!B:D,2,0),0),
IFERROR(VLOOKUP(B188,'Miapr pořadí'!B:D,2,0),0),
IFERROR(VLOOKUP(B188,'Řízkárna pořadí'!B:D,2,0),0),)</f>
        <v>7</v>
      </c>
      <c r="D188" s="48">
        <f>SUM(
IFERROR(VLOOKUP(B188,'Na podloubí pořadí'!B:D,3,0),0),IFERROR(VLOOKUP(B188,'Honzík pořadí'!B:D,3,0),0),
IFERROR(VLOOKUP(B188,'Ž.dromedár pořadí'!B:D,3,0),0),
IFERROR(VLOOKUP(B188,'Modrý Krocan pořadí'!B:D,3,0),0),
IFERROR(VLOOKUP(B188,'Hero pořadí'!B:D,3,0),0),IFERROR(VLOOKUP(B188,'Havránek pořadí'!B:D,3,0),0),
IFERROR(VLOOKUP(B188,'Miapr pořadí'!B:D,3,0),0),
IFERROR(VLOOKUP(B188,'Řízkárna pořadí'!B:D,3,0),0),)</f>
        <v>4</v>
      </c>
      <c r="E188" s="61"/>
      <c r="F188" s="61"/>
      <c r="G188" s="61"/>
      <c r="H188" s="61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</row>
    <row r="189">
      <c r="A189" s="45">
        <v>186.0</v>
      </c>
      <c r="B189" s="45" t="s">
        <v>215</v>
      </c>
      <c r="C189" s="47">
        <f>SUM(
IFERROR(VLOOKUP(B189,'Na podloubí pořadí'!B:D,2,0),0),IFERROR(VLOOKUP(B189,'Honzík pořadí'!B:D,2,0),0),
IFERROR(VLOOKUP(B189,'Ž.dromedár pořadí'!B:D,2,0),0),
IFERROR(VLOOKUP(B189,'Modrý Krocan pořadí'!B:D,2,0),0),
IFERROR(VLOOKUP(B189,'Hero pořadí'!B:D,2,0),0),IFERROR(VLOOKUP(B189,'Havránek pořadí'!B:D,2,0),0),
IFERROR(VLOOKUP(B189,'Miapr pořadí'!B:D,2,0),0),
IFERROR(VLOOKUP(B189,'Řízkárna pořadí'!B:D,2,0),0),)</f>
        <v>7</v>
      </c>
      <c r="D189" s="48">
        <f>SUM(
IFERROR(VLOOKUP(B189,'Na podloubí pořadí'!B:D,3,0),0),IFERROR(VLOOKUP(B189,'Honzík pořadí'!B:D,3,0),0),
IFERROR(VLOOKUP(B189,'Ž.dromedár pořadí'!B:D,3,0),0),
IFERROR(VLOOKUP(B189,'Modrý Krocan pořadí'!B:D,3,0),0),
IFERROR(VLOOKUP(B189,'Hero pořadí'!B:D,3,0),0),IFERROR(VLOOKUP(B189,'Havránek pořadí'!B:D,3,0),0),
IFERROR(VLOOKUP(B189,'Miapr pořadí'!B:D,3,0),0),
IFERROR(VLOOKUP(B189,'Řízkárna pořadí'!B:D,3,0),0),)</f>
        <v>3</v>
      </c>
      <c r="E189" s="50"/>
      <c r="F189" s="50"/>
      <c r="G189" s="50">
        <v>1.0</v>
      </c>
      <c r="H189" s="50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</row>
    <row r="190">
      <c r="A190" s="45">
        <v>187.0</v>
      </c>
      <c r="B190" s="46" t="s">
        <v>216</v>
      </c>
      <c r="C190" s="47">
        <f>SUM(
IFERROR(VLOOKUP(B190,'Na podloubí pořadí'!B:D,2,0),0),IFERROR(VLOOKUP(B190,'Honzík pořadí'!B:D,2,0),0),
IFERROR(VLOOKUP(B190,'Ž.dromedár pořadí'!B:D,2,0),0),
IFERROR(VLOOKUP(B190,'Modrý Krocan pořadí'!B:D,2,0),0),
IFERROR(VLOOKUP(B190,'Hero pořadí'!B:D,2,0),0),IFERROR(VLOOKUP(B190,'Havránek pořadí'!B:D,2,0),0),
IFERROR(VLOOKUP(B190,'Miapr pořadí'!B:D,2,0),0),
IFERROR(VLOOKUP(B190,'Řízkárna pořadí'!B:D,2,0),0),)</f>
        <v>7</v>
      </c>
      <c r="D190" s="48">
        <f>SUM(
IFERROR(VLOOKUP(B190,'Na podloubí pořadí'!B:D,3,0),0),IFERROR(VLOOKUP(B190,'Honzík pořadí'!B:D,3,0),0),
IFERROR(VLOOKUP(B190,'Ž.dromedár pořadí'!B:D,3,0),0),
IFERROR(VLOOKUP(B190,'Modrý Krocan pořadí'!B:D,3,0),0),
IFERROR(VLOOKUP(B190,'Hero pořadí'!B:D,3,0),0),IFERROR(VLOOKUP(B190,'Havránek pořadí'!B:D,3,0),0),
IFERROR(VLOOKUP(B190,'Miapr pořadí'!B:D,3,0),0),
IFERROR(VLOOKUP(B190,'Řízkárna pořadí'!B:D,3,0),0),)</f>
        <v>2</v>
      </c>
      <c r="E190" s="61"/>
      <c r="F190" s="61"/>
      <c r="G190" s="61"/>
      <c r="H190" s="61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</row>
    <row r="191">
      <c r="A191" s="45">
        <v>188.0</v>
      </c>
      <c r="B191" s="45" t="s">
        <v>217</v>
      </c>
      <c r="C191" s="47">
        <f>SUM(
IFERROR(VLOOKUP(B191,'Na podloubí pořadí'!B:D,2,0),0),IFERROR(VLOOKUP(B191,'Honzík pořadí'!B:D,2,0),0),
IFERROR(VLOOKUP(B191,'Ž.dromedár pořadí'!B:D,2,0),0),
IFERROR(VLOOKUP(B191,'Modrý Krocan pořadí'!B:D,2,0),0),
IFERROR(VLOOKUP(B191,'Hero pořadí'!B:D,2,0),0),IFERROR(VLOOKUP(B191,'Havránek pořadí'!B:D,2,0),0),
IFERROR(VLOOKUP(B191,'Miapr pořadí'!B:D,2,0),0),
IFERROR(VLOOKUP(B191,'Řízkárna pořadí'!B:D,2,0),0),)</f>
        <v>7</v>
      </c>
      <c r="D191" s="48">
        <f>SUM(
IFERROR(VLOOKUP(B191,'Na podloubí pořadí'!B:D,3,0),0),IFERROR(VLOOKUP(B191,'Honzík pořadí'!B:D,3,0),0),
IFERROR(VLOOKUP(B191,'Ž.dromedár pořadí'!B:D,3,0),0),
IFERROR(VLOOKUP(B191,'Modrý Krocan pořadí'!B:D,3,0),0),
IFERROR(VLOOKUP(B191,'Hero pořadí'!B:D,3,0),0),IFERROR(VLOOKUP(B191,'Havránek pořadí'!B:D,3,0),0),
IFERROR(VLOOKUP(B191,'Miapr pořadí'!B:D,3,0),0),
IFERROR(VLOOKUP(B191,'Řízkárna pořadí'!B:D,3,0),0),)</f>
        <v>2</v>
      </c>
      <c r="E191" s="50"/>
      <c r="F191" s="50"/>
      <c r="G191" s="50"/>
      <c r="H191" s="50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</row>
    <row r="192">
      <c r="A192" s="45">
        <v>189.0</v>
      </c>
      <c r="B192" s="59" t="s">
        <v>218</v>
      </c>
      <c r="C192" s="47">
        <f>SUM(
IFERROR(VLOOKUP(B192,'Na podloubí pořadí'!B:D,2,0),0),IFERROR(VLOOKUP(B192,'Honzík pořadí'!B:D,2,0),0),
IFERROR(VLOOKUP(B192,'Ž.dromedár pořadí'!B:D,2,0),0),
IFERROR(VLOOKUP(B192,'Modrý Krocan pořadí'!B:D,2,0),0),
IFERROR(VLOOKUP(B192,'Hero pořadí'!B:D,2,0),0),IFERROR(VLOOKUP(B192,'Havránek pořadí'!B:D,2,0),0),
IFERROR(VLOOKUP(B192,'Miapr pořadí'!B:D,2,0),0),
IFERROR(VLOOKUP(B192,'Řízkárna pořadí'!B:D,2,0),0),)</f>
        <v>7</v>
      </c>
      <c r="D192" s="48">
        <f>SUM(
IFERROR(VLOOKUP(B192,'Na podloubí pořadí'!B:D,3,0),0),IFERROR(VLOOKUP(B192,'Honzík pořadí'!B:D,3,0),0),
IFERROR(VLOOKUP(B192,'Ž.dromedár pořadí'!B:D,3,0),0),
IFERROR(VLOOKUP(B192,'Modrý Krocan pořadí'!B:D,3,0),0),
IFERROR(VLOOKUP(B192,'Hero pořadí'!B:D,3,0),0),IFERROR(VLOOKUP(B192,'Havránek pořadí'!B:D,3,0),0),
IFERROR(VLOOKUP(B192,'Miapr pořadí'!B:D,3,0),0),
IFERROR(VLOOKUP(B192,'Řízkárna pořadí'!B:D,3,0),0),)</f>
        <v>1</v>
      </c>
      <c r="E192" s="50">
        <v>1.0</v>
      </c>
      <c r="F192" s="61"/>
      <c r="G192" s="61"/>
      <c r="H192" s="61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</row>
    <row r="193">
      <c r="A193" s="45">
        <v>190.0</v>
      </c>
      <c r="B193" s="45" t="s">
        <v>219</v>
      </c>
      <c r="C193" s="47">
        <f>SUM(
IFERROR(VLOOKUP(B193,'Na podloubí pořadí'!B:D,2,0),0),IFERROR(VLOOKUP(B193,'Honzík pořadí'!B:D,2,0),0),
IFERROR(VLOOKUP(B193,'Ž.dromedár pořadí'!B:D,2,0),0),
IFERROR(VLOOKUP(B193,'Modrý Krocan pořadí'!B:D,2,0),0),
IFERROR(VLOOKUP(B193,'Hero pořadí'!B:D,2,0),0),IFERROR(VLOOKUP(B193,'Havránek pořadí'!B:D,2,0),0),
IFERROR(VLOOKUP(B193,'Miapr pořadí'!B:D,2,0),0),
IFERROR(VLOOKUP(B193,'Řízkárna pořadí'!B:D,2,0),0),)</f>
        <v>7</v>
      </c>
      <c r="D193" s="48">
        <f>SUM(
IFERROR(VLOOKUP(B193,'Na podloubí pořadí'!B:D,3,0),0),IFERROR(VLOOKUP(B193,'Honzík pořadí'!B:D,3,0),0),
IFERROR(VLOOKUP(B193,'Ž.dromedár pořadí'!B:D,3,0),0),
IFERROR(VLOOKUP(B193,'Modrý Krocan pořadí'!B:D,3,0),0),
IFERROR(VLOOKUP(B193,'Hero pořadí'!B:D,3,0),0),IFERROR(VLOOKUP(B193,'Havránek pořadí'!B:D,3,0),0),
IFERROR(VLOOKUP(B193,'Miapr pořadí'!B:D,3,0),0),
IFERROR(VLOOKUP(B193,'Řízkárna pořadí'!B:D,3,0),0),)</f>
        <v>1</v>
      </c>
      <c r="E193" s="50"/>
      <c r="F193" s="50">
        <v>1.0</v>
      </c>
      <c r="G193" s="61"/>
      <c r="H193" s="50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</row>
    <row r="194">
      <c r="A194" s="45">
        <v>191.0</v>
      </c>
      <c r="B194" s="45" t="s">
        <v>220</v>
      </c>
      <c r="C194" s="47">
        <f>SUM(
IFERROR(VLOOKUP(B194,'Na podloubí pořadí'!B:D,2,0),0),IFERROR(VLOOKUP(B194,'Honzík pořadí'!B:D,2,0),0),
IFERROR(VLOOKUP(B194,'Ž.dromedár pořadí'!B:D,2,0),0),
IFERROR(VLOOKUP(B194,'Modrý Krocan pořadí'!B:D,2,0),0),
IFERROR(VLOOKUP(B194,'Hero pořadí'!B:D,2,0),0),IFERROR(VLOOKUP(B194,'Havránek pořadí'!B:D,2,0),0),
IFERROR(VLOOKUP(B194,'Miapr pořadí'!B:D,2,0),0),
IFERROR(VLOOKUP(B194,'Řízkárna pořadí'!B:D,2,0),0),)</f>
        <v>7</v>
      </c>
      <c r="D194" s="48">
        <f>SUM(
IFERROR(VLOOKUP(B194,'Na podloubí pořadí'!B:D,3,0),0),IFERROR(VLOOKUP(B194,'Honzík pořadí'!B:D,3,0),0),
IFERROR(VLOOKUP(B194,'Ž.dromedár pořadí'!B:D,3,0),0),
IFERROR(VLOOKUP(B194,'Modrý Krocan pořadí'!B:D,3,0),0),
IFERROR(VLOOKUP(B194,'Hero pořadí'!B:D,3,0),0),IFERROR(VLOOKUP(B194,'Havránek pořadí'!B:D,3,0),0),
IFERROR(VLOOKUP(B194,'Miapr pořadí'!B:D,3,0),0),
IFERROR(VLOOKUP(B194,'Řízkárna pořadí'!B:D,3,0),0),)</f>
        <v>1</v>
      </c>
      <c r="E194" s="50"/>
      <c r="F194" s="61"/>
      <c r="G194" s="50"/>
      <c r="H194" s="50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</row>
    <row r="195">
      <c r="A195" s="45">
        <v>192.0</v>
      </c>
      <c r="B195" s="45" t="s">
        <v>221</v>
      </c>
      <c r="C195" s="47">
        <f>SUM(
IFERROR(VLOOKUP(B195,'Na podloubí pořadí'!B:D,2,0),0),IFERROR(VLOOKUP(B195,'Honzík pořadí'!B:D,2,0),0),
IFERROR(VLOOKUP(B195,'Ž.dromedár pořadí'!B:D,2,0),0),
IFERROR(VLOOKUP(B195,'Modrý Krocan pořadí'!B:D,2,0),0),
IFERROR(VLOOKUP(B195,'Hero pořadí'!B:D,2,0),0),IFERROR(VLOOKUP(B195,'Havránek pořadí'!B:D,2,0),0),
IFERROR(VLOOKUP(B195,'Miapr pořadí'!B:D,2,0),0),
IFERROR(VLOOKUP(B195,'Řízkárna pořadí'!B:D,2,0),0),)</f>
        <v>6</v>
      </c>
      <c r="D195" s="48">
        <f>SUM(
IFERROR(VLOOKUP(B195,'Na podloubí pořadí'!B:D,3,0),0),IFERROR(VLOOKUP(B195,'Honzík pořadí'!B:D,3,0),0),
IFERROR(VLOOKUP(B195,'Ž.dromedár pořadí'!B:D,3,0),0),
IFERROR(VLOOKUP(B195,'Modrý Krocan pořadí'!B:D,3,0),0),
IFERROR(VLOOKUP(B195,'Hero pořadí'!B:D,3,0),0),IFERROR(VLOOKUP(B195,'Havránek pořadí'!B:D,3,0),0),
IFERROR(VLOOKUP(B195,'Miapr pořadí'!B:D,3,0),0),
IFERROR(VLOOKUP(B195,'Řízkárna pořadí'!B:D,3,0),0),)</f>
        <v>4</v>
      </c>
      <c r="E195" s="61"/>
      <c r="F195" s="61"/>
      <c r="G195" s="61"/>
      <c r="H195" s="50">
        <v>1.0</v>
      </c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</row>
    <row r="196">
      <c r="A196" s="45">
        <v>193.0</v>
      </c>
      <c r="B196" s="45" t="s">
        <v>222</v>
      </c>
      <c r="C196" s="47">
        <f>SUM(
IFERROR(VLOOKUP(B196,'Na podloubí pořadí'!B:D,2,0),0),IFERROR(VLOOKUP(B196,'Honzík pořadí'!B:D,2,0),0),
IFERROR(VLOOKUP(B196,'Ž.dromedár pořadí'!B:D,2,0),0),
IFERROR(VLOOKUP(B196,'Modrý Krocan pořadí'!B:D,2,0),0),
IFERROR(VLOOKUP(B196,'Hero pořadí'!B:D,2,0),0),IFERROR(VLOOKUP(B196,'Havránek pořadí'!B:D,2,0),0),
IFERROR(VLOOKUP(B196,'Miapr pořadí'!B:D,2,0),0),
IFERROR(VLOOKUP(B196,'Řízkárna pořadí'!B:D,2,0),0),)</f>
        <v>6</v>
      </c>
      <c r="D196" s="48">
        <f>SUM(
IFERROR(VLOOKUP(B196,'Na podloubí pořadí'!B:D,3,0),0),IFERROR(VLOOKUP(B196,'Honzík pořadí'!B:D,3,0),0),
IFERROR(VLOOKUP(B196,'Ž.dromedár pořadí'!B:D,3,0),0),
IFERROR(VLOOKUP(B196,'Modrý Krocan pořadí'!B:D,3,0),0),
IFERROR(VLOOKUP(B196,'Hero pořadí'!B:D,3,0),0),IFERROR(VLOOKUP(B196,'Havránek pořadí'!B:D,3,0),0),
IFERROR(VLOOKUP(B196,'Miapr pořadí'!B:D,3,0),0),
IFERROR(VLOOKUP(B196,'Řízkárna pořadí'!B:D,3,0),0),)</f>
        <v>3</v>
      </c>
      <c r="E196" s="50">
        <v>1.0</v>
      </c>
      <c r="F196" s="61"/>
      <c r="G196" s="61"/>
      <c r="H196" s="50">
        <v>1.0</v>
      </c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</row>
    <row r="197">
      <c r="A197" s="45">
        <v>194.0</v>
      </c>
      <c r="B197" s="45" t="s">
        <v>223</v>
      </c>
      <c r="C197" s="47">
        <f>SUM(
IFERROR(VLOOKUP(B197,'Na podloubí pořadí'!B:D,2,0),0),IFERROR(VLOOKUP(B197,'Honzík pořadí'!B:D,2,0),0),
IFERROR(VLOOKUP(B197,'Ž.dromedár pořadí'!B:D,2,0),0),
IFERROR(VLOOKUP(B197,'Modrý Krocan pořadí'!B:D,2,0),0),
IFERROR(VLOOKUP(B197,'Hero pořadí'!B:D,2,0),0),IFERROR(VLOOKUP(B197,'Havránek pořadí'!B:D,2,0),0),
IFERROR(VLOOKUP(B197,'Miapr pořadí'!B:D,2,0),0),
IFERROR(VLOOKUP(B197,'Řízkárna pořadí'!B:D,2,0),0),)</f>
        <v>6</v>
      </c>
      <c r="D197" s="48">
        <f>SUM(
IFERROR(VLOOKUP(B197,'Na podloubí pořadí'!B:D,3,0),0),IFERROR(VLOOKUP(B197,'Honzík pořadí'!B:D,3,0),0),
IFERROR(VLOOKUP(B197,'Ž.dromedár pořadí'!B:D,3,0),0),
IFERROR(VLOOKUP(B197,'Modrý Krocan pořadí'!B:D,3,0),0),
IFERROR(VLOOKUP(B197,'Hero pořadí'!B:D,3,0),0),IFERROR(VLOOKUP(B197,'Havránek pořadí'!B:D,3,0),0),
IFERROR(VLOOKUP(B197,'Miapr pořadí'!B:D,3,0),0),
IFERROR(VLOOKUP(B197,'Řízkárna pořadí'!B:D,3,0),0),)</f>
        <v>3</v>
      </c>
      <c r="E197" s="61"/>
      <c r="F197" s="61"/>
      <c r="G197" s="50"/>
      <c r="H197" s="50">
        <v>1.0</v>
      </c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</row>
    <row r="198">
      <c r="A198" s="45">
        <v>195.0</v>
      </c>
      <c r="B198" s="45" t="s">
        <v>224</v>
      </c>
      <c r="C198" s="47">
        <f>SUM(
IFERROR(VLOOKUP(B198,'Na podloubí pořadí'!B:D,2,0),0),IFERROR(VLOOKUP(B198,'Honzík pořadí'!B:D,2,0),0),
IFERROR(VLOOKUP(B198,'Ž.dromedár pořadí'!B:D,2,0),0),
IFERROR(VLOOKUP(B198,'Modrý Krocan pořadí'!B:D,2,0),0),
IFERROR(VLOOKUP(B198,'Hero pořadí'!B:D,2,0),0),IFERROR(VLOOKUP(B198,'Havránek pořadí'!B:D,2,0),0),
IFERROR(VLOOKUP(B198,'Miapr pořadí'!B:D,2,0),0),
IFERROR(VLOOKUP(B198,'Řízkárna pořadí'!B:D,2,0),0),)</f>
        <v>6</v>
      </c>
      <c r="D198" s="48">
        <f>SUM(
IFERROR(VLOOKUP(B198,'Na podloubí pořadí'!B:D,3,0),0),IFERROR(VLOOKUP(B198,'Honzík pořadí'!B:D,3,0),0),
IFERROR(VLOOKUP(B198,'Ž.dromedár pořadí'!B:D,3,0),0),
IFERROR(VLOOKUP(B198,'Modrý Krocan pořadí'!B:D,3,0),0),
IFERROR(VLOOKUP(B198,'Hero pořadí'!B:D,3,0),0),IFERROR(VLOOKUP(B198,'Havránek pořadí'!B:D,3,0),0),
IFERROR(VLOOKUP(B198,'Miapr pořadí'!B:D,3,0),0),
IFERROR(VLOOKUP(B198,'Řízkárna pořadí'!B:D,3,0),0),)</f>
        <v>3</v>
      </c>
      <c r="E198" s="61"/>
      <c r="F198" s="61"/>
      <c r="G198" s="61"/>
      <c r="H198" s="61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</row>
    <row r="199">
      <c r="A199" s="45">
        <v>196.0</v>
      </c>
      <c r="B199" s="45" t="s">
        <v>225</v>
      </c>
      <c r="C199" s="47">
        <f>SUM(
IFERROR(VLOOKUP(B199,'Na podloubí pořadí'!B:D,2,0),0),IFERROR(VLOOKUP(B199,'Honzík pořadí'!B:D,2,0),0),
IFERROR(VLOOKUP(B199,'Ž.dromedár pořadí'!B:D,2,0),0),
IFERROR(VLOOKUP(B199,'Modrý Krocan pořadí'!B:D,2,0),0),
IFERROR(VLOOKUP(B199,'Hero pořadí'!B:D,2,0),0),IFERROR(VLOOKUP(B199,'Havránek pořadí'!B:D,2,0),0),
IFERROR(VLOOKUP(B199,'Miapr pořadí'!B:D,2,0),0),
IFERROR(VLOOKUP(B199,'Řízkárna pořadí'!B:D,2,0),0),)</f>
        <v>6</v>
      </c>
      <c r="D199" s="48">
        <f>SUM(
IFERROR(VLOOKUP(B199,'Na podloubí pořadí'!B:D,3,0),0),IFERROR(VLOOKUP(B199,'Honzík pořadí'!B:D,3,0),0),
IFERROR(VLOOKUP(B199,'Ž.dromedár pořadí'!B:D,3,0),0),
IFERROR(VLOOKUP(B199,'Modrý Krocan pořadí'!B:D,3,0),0),
IFERROR(VLOOKUP(B199,'Hero pořadí'!B:D,3,0),0),IFERROR(VLOOKUP(B199,'Havránek pořadí'!B:D,3,0),0),
IFERROR(VLOOKUP(B199,'Miapr pořadí'!B:D,3,0),0),
IFERROR(VLOOKUP(B199,'Řízkárna pořadí'!B:D,3,0),0),)</f>
        <v>2</v>
      </c>
      <c r="E199" s="50"/>
      <c r="F199" s="61"/>
      <c r="G199" s="61"/>
      <c r="H199" s="61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</row>
    <row r="200">
      <c r="A200" s="45">
        <v>197.0</v>
      </c>
      <c r="B200" s="59" t="s">
        <v>226</v>
      </c>
      <c r="C200" s="47">
        <f>SUM(
IFERROR(VLOOKUP(B200,'Na podloubí pořadí'!B:D,2,0),0),IFERROR(VLOOKUP(B200,'Honzík pořadí'!B:D,2,0),0),
IFERROR(VLOOKUP(B200,'Ž.dromedár pořadí'!B:D,2,0),0),
IFERROR(VLOOKUP(B200,'Modrý Krocan pořadí'!B:D,2,0),0),
IFERROR(VLOOKUP(B200,'Hero pořadí'!B:D,2,0),0),IFERROR(VLOOKUP(B200,'Havránek pořadí'!B:D,2,0),0),
IFERROR(VLOOKUP(B200,'Miapr pořadí'!B:D,2,0),0),
IFERROR(VLOOKUP(B200,'Řízkárna pořadí'!B:D,2,0),0),)</f>
        <v>6</v>
      </c>
      <c r="D200" s="48">
        <f>SUM(
IFERROR(VLOOKUP(B200,'Na podloubí pořadí'!B:D,3,0),0),IFERROR(VLOOKUP(B200,'Honzík pořadí'!B:D,3,0),0),
IFERROR(VLOOKUP(B200,'Ž.dromedár pořadí'!B:D,3,0),0),
IFERROR(VLOOKUP(B200,'Modrý Krocan pořadí'!B:D,3,0),0),
IFERROR(VLOOKUP(B200,'Hero pořadí'!B:D,3,0),0),IFERROR(VLOOKUP(B200,'Havránek pořadí'!B:D,3,0),0),
IFERROR(VLOOKUP(B200,'Miapr pořadí'!B:D,3,0),0),
IFERROR(VLOOKUP(B200,'Řízkárna pořadí'!B:D,3,0),0),)</f>
        <v>2</v>
      </c>
      <c r="E200" s="61"/>
      <c r="F200" s="61"/>
      <c r="G200" s="61"/>
      <c r="H200" s="61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</row>
    <row r="201">
      <c r="A201" s="45">
        <v>198.0</v>
      </c>
      <c r="B201" s="59" t="s">
        <v>227</v>
      </c>
      <c r="C201" s="47">
        <f>SUM(
IFERROR(VLOOKUP(B201,'Na podloubí pořadí'!B:D,2,0),0),IFERROR(VLOOKUP(B201,'Honzík pořadí'!B:D,2,0),0),
IFERROR(VLOOKUP(B201,'Ž.dromedár pořadí'!B:D,2,0),0),
IFERROR(VLOOKUP(B201,'Modrý Krocan pořadí'!B:D,2,0),0),
IFERROR(VLOOKUP(B201,'Hero pořadí'!B:D,2,0),0),IFERROR(VLOOKUP(B201,'Havránek pořadí'!B:D,2,0),0),
IFERROR(VLOOKUP(B201,'Miapr pořadí'!B:D,2,0),0),
IFERROR(VLOOKUP(B201,'Řízkárna pořadí'!B:D,2,0),0),)</f>
        <v>6</v>
      </c>
      <c r="D201" s="48">
        <f>SUM(
IFERROR(VLOOKUP(B201,'Na podloubí pořadí'!B:D,3,0),0),IFERROR(VLOOKUP(B201,'Honzík pořadí'!B:D,3,0),0),
IFERROR(VLOOKUP(B201,'Ž.dromedár pořadí'!B:D,3,0),0),
IFERROR(VLOOKUP(B201,'Modrý Krocan pořadí'!B:D,3,0),0),
IFERROR(VLOOKUP(B201,'Hero pořadí'!B:D,3,0),0),IFERROR(VLOOKUP(B201,'Havránek pořadí'!B:D,3,0),0),
IFERROR(VLOOKUP(B201,'Miapr pořadí'!B:D,3,0),0),
IFERROR(VLOOKUP(B201,'Řízkárna pořadí'!B:D,3,0),0),)</f>
        <v>2</v>
      </c>
      <c r="E201" s="50"/>
      <c r="F201" s="50"/>
      <c r="G201" s="50"/>
      <c r="H201" s="50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</row>
    <row r="202">
      <c r="A202" s="45">
        <v>199.0</v>
      </c>
      <c r="B202" s="45" t="s">
        <v>228</v>
      </c>
      <c r="C202" s="47">
        <f>SUM(
IFERROR(VLOOKUP(B202,'Na podloubí pořadí'!B:D,2,0),0),IFERROR(VLOOKUP(B202,'Honzík pořadí'!B:D,2,0),0),
IFERROR(VLOOKUP(B202,'Ž.dromedár pořadí'!B:D,2,0),0),
IFERROR(VLOOKUP(B202,'Modrý Krocan pořadí'!B:D,2,0),0),
IFERROR(VLOOKUP(B202,'Hero pořadí'!B:D,2,0),0),IFERROR(VLOOKUP(B202,'Havránek pořadí'!B:D,2,0),0),
IFERROR(VLOOKUP(B202,'Miapr pořadí'!B:D,2,0),0),
IFERROR(VLOOKUP(B202,'Řízkárna pořadí'!B:D,2,0),0),)</f>
        <v>6</v>
      </c>
      <c r="D202" s="48">
        <f>SUM(
IFERROR(VLOOKUP(B202,'Na podloubí pořadí'!B:D,3,0),0),IFERROR(VLOOKUP(B202,'Honzík pořadí'!B:D,3,0),0),
IFERROR(VLOOKUP(B202,'Ž.dromedár pořadí'!B:D,3,0),0),
IFERROR(VLOOKUP(B202,'Modrý Krocan pořadí'!B:D,3,0),0),
IFERROR(VLOOKUP(B202,'Hero pořadí'!B:D,3,0),0),IFERROR(VLOOKUP(B202,'Havránek pořadí'!B:D,3,0),0),
IFERROR(VLOOKUP(B202,'Miapr pořadí'!B:D,3,0),0),
IFERROR(VLOOKUP(B202,'Řízkárna pořadí'!B:D,3,0),0),)</f>
        <v>1</v>
      </c>
      <c r="E202" s="50"/>
      <c r="F202" s="50"/>
      <c r="G202" s="50"/>
      <c r="H202" s="50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</row>
    <row r="203">
      <c r="A203" s="45">
        <v>200.0</v>
      </c>
      <c r="B203" s="54" t="s">
        <v>229</v>
      </c>
      <c r="C203" s="47">
        <f>SUM(
IFERROR(VLOOKUP(B203,'Na podloubí pořadí'!B:D,2,0),0),IFERROR(VLOOKUP(B203,'Honzík pořadí'!B:D,2,0),0),
IFERROR(VLOOKUP(B203,'Ž.dromedár pořadí'!B:D,2,0),0),
IFERROR(VLOOKUP(B203,'Modrý Krocan pořadí'!B:D,2,0),0),
IFERROR(VLOOKUP(B203,'Hero pořadí'!B:D,2,0),0),IFERROR(VLOOKUP(B203,'Havránek pořadí'!B:D,2,0),0),
IFERROR(VLOOKUP(B203,'Miapr pořadí'!B:D,2,0),0),
IFERROR(VLOOKUP(B203,'Řízkárna pořadí'!B:D,2,0),0),)</f>
        <v>5</v>
      </c>
      <c r="D203" s="48">
        <f>SUM(
IFERROR(VLOOKUP(B203,'Na podloubí pořadí'!B:D,3,0),0),IFERROR(VLOOKUP(B203,'Honzík pořadí'!B:D,3,0),0),
IFERROR(VLOOKUP(B203,'Ž.dromedár pořadí'!B:D,3,0),0),
IFERROR(VLOOKUP(B203,'Modrý Krocan pořadí'!B:D,3,0),0),
IFERROR(VLOOKUP(B203,'Hero pořadí'!B:D,3,0),0),IFERROR(VLOOKUP(B203,'Havránek pořadí'!B:D,3,0),0),
IFERROR(VLOOKUP(B203,'Miapr pořadí'!B:D,3,0),0),
IFERROR(VLOOKUP(B203,'Řízkárna pořadí'!B:D,3,0),0),)</f>
        <v>4</v>
      </c>
      <c r="E203" s="50"/>
      <c r="F203" s="50"/>
      <c r="G203" s="50"/>
      <c r="H203" s="50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</row>
    <row r="204">
      <c r="A204" s="45">
        <v>201.0</v>
      </c>
      <c r="B204" s="54" t="s">
        <v>230</v>
      </c>
      <c r="C204" s="47">
        <f>SUM(
IFERROR(VLOOKUP(B204,'Na podloubí pořadí'!B:D,2,0),0),IFERROR(VLOOKUP(B204,'Honzík pořadí'!B:D,2,0),0),
IFERROR(VLOOKUP(B204,'Ž.dromedár pořadí'!B:D,2,0),0),
IFERROR(VLOOKUP(B204,'Modrý Krocan pořadí'!B:D,2,0),0),
IFERROR(VLOOKUP(B204,'Hero pořadí'!B:D,2,0),0),IFERROR(VLOOKUP(B204,'Havránek pořadí'!B:D,2,0),0),
IFERROR(VLOOKUP(B204,'Miapr pořadí'!B:D,2,0),0),
IFERROR(VLOOKUP(B204,'Řízkárna pořadí'!B:D,2,0),0),)</f>
        <v>5</v>
      </c>
      <c r="D204" s="48">
        <f>SUM(
IFERROR(VLOOKUP(B204,'Na podloubí pořadí'!B:D,3,0),0),IFERROR(VLOOKUP(B204,'Honzík pořadí'!B:D,3,0),0),
IFERROR(VLOOKUP(B204,'Ž.dromedár pořadí'!B:D,3,0),0),
IFERROR(VLOOKUP(B204,'Modrý Krocan pořadí'!B:D,3,0),0),
IFERROR(VLOOKUP(B204,'Hero pořadí'!B:D,3,0),0),IFERROR(VLOOKUP(B204,'Havránek pořadí'!B:D,3,0),0),
IFERROR(VLOOKUP(B204,'Miapr pořadí'!B:D,3,0),0),
IFERROR(VLOOKUP(B204,'Řízkárna pořadí'!B:D,3,0),0),)</f>
        <v>3</v>
      </c>
      <c r="E204" s="50"/>
      <c r="F204" s="50"/>
      <c r="G204" s="50"/>
      <c r="H204" s="50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</row>
    <row r="205">
      <c r="A205" s="45">
        <v>202.0</v>
      </c>
      <c r="B205" s="45" t="s">
        <v>231</v>
      </c>
      <c r="C205" s="47">
        <f>SUM(
IFERROR(VLOOKUP(B205,'Na podloubí pořadí'!B:D,2,0),0),IFERROR(VLOOKUP(B205,'Honzík pořadí'!B:D,2,0),0),
IFERROR(VLOOKUP(B205,'Ž.dromedár pořadí'!B:D,2,0),0),
IFERROR(VLOOKUP(B205,'Modrý Krocan pořadí'!B:D,2,0),0),
IFERROR(VLOOKUP(B205,'Hero pořadí'!B:D,2,0),0),IFERROR(VLOOKUP(B205,'Havránek pořadí'!B:D,2,0),0),
IFERROR(VLOOKUP(B205,'Miapr pořadí'!B:D,2,0),0),
IFERROR(VLOOKUP(B205,'Řízkárna pořadí'!B:D,2,0),0),)</f>
        <v>5</v>
      </c>
      <c r="D205" s="48">
        <f>SUM(
IFERROR(VLOOKUP(B205,'Na podloubí pořadí'!B:D,3,0),0),IFERROR(VLOOKUP(B205,'Honzík pořadí'!B:D,3,0),0),
IFERROR(VLOOKUP(B205,'Ž.dromedár pořadí'!B:D,3,0),0),
IFERROR(VLOOKUP(B205,'Modrý Krocan pořadí'!B:D,3,0),0),
IFERROR(VLOOKUP(B205,'Hero pořadí'!B:D,3,0),0),IFERROR(VLOOKUP(B205,'Havránek pořadí'!B:D,3,0),0),
IFERROR(VLOOKUP(B205,'Miapr pořadí'!B:D,3,0),0),
IFERROR(VLOOKUP(B205,'Řízkárna pořadí'!B:D,3,0),0),)</f>
        <v>3</v>
      </c>
      <c r="E205" s="50"/>
      <c r="F205" s="61"/>
      <c r="G205" s="61"/>
      <c r="H205" s="50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</row>
    <row r="206">
      <c r="A206" s="45">
        <v>203.0</v>
      </c>
      <c r="B206" s="59" t="s">
        <v>232</v>
      </c>
      <c r="C206" s="47">
        <f>SUM(
IFERROR(VLOOKUP(B206,'Na podloubí pořadí'!B:D,2,0),0),IFERROR(VLOOKUP(B206,'Honzík pořadí'!B:D,2,0),0),
IFERROR(VLOOKUP(B206,'Ž.dromedár pořadí'!B:D,2,0),0),
IFERROR(VLOOKUP(B206,'Modrý Krocan pořadí'!B:D,2,0),0),
IFERROR(VLOOKUP(B206,'Hero pořadí'!B:D,2,0),0),IFERROR(VLOOKUP(B206,'Havránek pořadí'!B:D,2,0),0),
IFERROR(VLOOKUP(B206,'Miapr pořadí'!B:D,2,0),0),
IFERROR(VLOOKUP(B206,'Řízkárna pořadí'!B:D,2,0),0),)</f>
        <v>5</v>
      </c>
      <c r="D206" s="48">
        <f>SUM(
IFERROR(VLOOKUP(B206,'Na podloubí pořadí'!B:D,3,0),0),IFERROR(VLOOKUP(B206,'Honzík pořadí'!B:D,3,0),0),
IFERROR(VLOOKUP(B206,'Ž.dromedár pořadí'!B:D,3,0),0),
IFERROR(VLOOKUP(B206,'Modrý Krocan pořadí'!B:D,3,0),0),
IFERROR(VLOOKUP(B206,'Hero pořadí'!B:D,3,0),0),IFERROR(VLOOKUP(B206,'Havránek pořadí'!B:D,3,0),0),
IFERROR(VLOOKUP(B206,'Miapr pořadí'!B:D,3,0),0),
IFERROR(VLOOKUP(B206,'Řízkárna pořadí'!B:D,3,0),0),)</f>
        <v>2</v>
      </c>
      <c r="E206" s="61"/>
      <c r="F206" s="61"/>
      <c r="G206" s="61"/>
      <c r="H206" s="50">
        <v>1.0</v>
      </c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</row>
    <row r="207">
      <c r="A207" s="45">
        <v>204.0</v>
      </c>
      <c r="B207" s="45" t="s">
        <v>233</v>
      </c>
      <c r="C207" s="47">
        <f>SUM(
IFERROR(VLOOKUP(B207,'Na podloubí pořadí'!B:D,2,0),0),IFERROR(VLOOKUP(B207,'Honzík pořadí'!B:D,2,0),0),
IFERROR(VLOOKUP(B207,'Ž.dromedár pořadí'!B:D,2,0),0),
IFERROR(VLOOKUP(B207,'Modrý Krocan pořadí'!B:D,2,0),0),
IFERROR(VLOOKUP(B207,'Hero pořadí'!B:D,2,0),0),IFERROR(VLOOKUP(B207,'Havránek pořadí'!B:D,2,0),0),
IFERROR(VLOOKUP(B207,'Miapr pořadí'!B:D,2,0),0),
IFERROR(VLOOKUP(B207,'Řízkárna pořadí'!B:D,2,0),0),)</f>
        <v>5</v>
      </c>
      <c r="D207" s="48">
        <f>SUM(
IFERROR(VLOOKUP(B207,'Na podloubí pořadí'!B:D,3,0),0),IFERROR(VLOOKUP(B207,'Honzík pořadí'!B:D,3,0),0),
IFERROR(VLOOKUP(B207,'Ž.dromedár pořadí'!B:D,3,0),0),
IFERROR(VLOOKUP(B207,'Modrý Krocan pořadí'!B:D,3,0),0),
IFERROR(VLOOKUP(B207,'Hero pořadí'!B:D,3,0),0),IFERROR(VLOOKUP(B207,'Havránek pořadí'!B:D,3,0),0),
IFERROR(VLOOKUP(B207,'Miapr pořadí'!B:D,3,0),0),
IFERROR(VLOOKUP(B207,'Řízkárna pořadí'!B:D,3,0),0),)</f>
        <v>2</v>
      </c>
      <c r="E207" s="50"/>
      <c r="F207" s="61"/>
      <c r="G207" s="61"/>
      <c r="H207" s="61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</row>
    <row r="208">
      <c r="A208" s="45">
        <v>205.0</v>
      </c>
      <c r="B208" s="45" t="s">
        <v>234</v>
      </c>
      <c r="C208" s="47">
        <f>SUM(
IFERROR(VLOOKUP(B208,'Na podloubí pořadí'!B:D,2,0),0),IFERROR(VLOOKUP(B208,'Honzík pořadí'!B:D,2,0),0),
IFERROR(VLOOKUP(B208,'Ž.dromedár pořadí'!B:D,2,0),0),
IFERROR(VLOOKUP(B208,'Modrý Krocan pořadí'!B:D,2,0),0),
IFERROR(VLOOKUP(B208,'Hero pořadí'!B:D,2,0),0),IFERROR(VLOOKUP(B208,'Havránek pořadí'!B:D,2,0),0),
IFERROR(VLOOKUP(B208,'Miapr pořadí'!B:D,2,0),0),
IFERROR(VLOOKUP(B208,'Řízkárna pořadí'!B:D,2,0),0),)</f>
        <v>5</v>
      </c>
      <c r="D208" s="48">
        <f>SUM(
IFERROR(VLOOKUP(B208,'Na podloubí pořadí'!B:D,3,0),0),IFERROR(VLOOKUP(B208,'Honzík pořadí'!B:D,3,0),0),
IFERROR(VLOOKUP(B208,'Ž.dromedár pořadí'!B:D,3,0),0),
IFERROR(VLOOKUP(B208,'Modrý Krocan pořadí'!B:D,3,0),0),
IFERROR(VLOOKUP(B208,'Hero pořadí'!B:D,3,0),0),IFERROR(VLOOKUP(B208,'Havránek pořadí'!B:D,3,0),0),
IFERROR(VLOOKUP(B208,'Miapr pořadí'!B:D,3,0),0),
IFERROR(VLOOKUP(B208,'Řízkárna pořadí'!B:D,3,0),0),)</f>
        <v>2</v>
      </c>
      <c r="E208" s="50"/>
      <c r="F208" s="61"/>
      <c r="G208" s="61"/>
      <c r="H208" s="61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</row>
    <row r="209">
      <c r="A209" s="45">
        <v>206.0</v>
      </c>
      <c r="B209" s="45" t="s">
        <v>235</v>
      </c>
      <c r="C209" s="47">
        <f>SUM(
IFERROR(VLOOKUP(B209,'Na podloubí pořadí'!B:D,2,0),0),IFERROR(VLOOKUP(B209,'Honzík pořadí'!B:D,2,0),0),
IFERROR(VLOOKUP(B209,'Ž.dromedár pořadí'!B:D,2,0),0),
IFERROR(VLOOKUP(B209,'Modrý Krocan pořadí'!B:D,2,0),0),
IFERROR(VLOOKUP(B209,'Hero pořadí'!B:D,2,0),0),IFERROR(VLOOKUP(B209,'Havránek pořadí'!B:D,2,0),0),
IFERROR(VLOOKUP(B209,'Miapr pořadí'!B:D,2,0),0),
IFERROR(VLOOKUP(B209,'Řízkárna pořadí'!B:D,2,0),0),)</f>
        <v>5</v>
      </c>
      <c r="D209" s="48">
        <f>SUM(
IFERROR(VLOOKUP(B209,'Na podloubí pořadí'!B:D,3,0),0),IFERROR(VLOOKUP(B209,'Honzík pořadí'!B:D,3,0),0),
IFERROR(VLOOKUP(B209,'Ž.dromedár pořadí'!B:D,3,0),0),
IFERROR(VLOOKUP(B209,'Modrý Krocan pořadí'!B:D,3,0),0),
IFERROR(VLOOKUP(B209,'Hero pořadí'!B:D,3,0),0),IFERROR(VLOOKUP(B209,'Havránek pořadí'!B:D,3,0),0),
IFERROR(VLOOKUP(B209,'Miapr pořadí'!B:D,3,0),0),
IFERROR(VLOOKUP(B209,'Řízkárna pořadí'!B:D,3,0),0),)</f>
        <v>2</v>
      </c>
      <c r="E209" s="50"/>
      <c r="F209" s="50"/>
      <c r="G209" s="61"/>
      <c r="H209" s="50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</row>
    <row r="210">
      <c r="A210" s="45">
        <v>207.0</v>
      </c>
      <c r="B210" s="45" t="s">
        <v>236</v>
      </c>
      <c r="C210" s="47">
        <f>SUM(
IFERROR(VLOOKUP(B210,'Na podloubí pořadí'!B:D,2,0),0),IFERROR(VLOOKUP(B210,'Honzík pořadí'!B:D,2,0),0),
IFERROR(VLOOKUP(B210,'Ž.dromedár pořadí'!B:D,2,0),0),
IFERROR(VLOOKUP(B210,'Modrý Krocan pořadí'!B:D,2,0),0),
IFERROR(VLOOKUP(B210,'Hero pořadí'!B:D,2,0),0),IFERROR(VLOOKUP(B210,'Havránek pořadí'!B:D,2,0),0),
IFERROR(VLOOKUP(B210,'Miapr pořadí'!B:D,2,0),0),
IFERROR(VLOOKUP(B210,'Řízkárna pořadí'!B:D,2,0),0),)</f>
        <v>5</v>
      </c>
      <c r="D210" s="48">
        <f>SUM(
IFERROR(VLOOKUP(B210,'Na podloubí pořadí'!B:D,3,0),0),IFERROR(VLOOKUP(B210,'Honzík pořadí'!B:D,3,0),0),
IFERROR(VLOOKUP(B210,'Ž.dromedár pořadí'!B:D,3,0),0),
IFERROR(VLOOKUP(B210,'Modrý Krocan pořadí'!B:D,3,0),0),
IFERROR(VLOOKUP(B210,'Hero pořadí'!B:D,3,0),0),IFERROR(VLOOKUP(B210,'Havránek pořadí'!B:D,3,0),0),
IFERROR(VLOOKUP(B210,'Miapr pořadí'!B:D,3,0),0),
IFERROR(VLOOKUP(B210,'Řízkárna pořadí'!B:D,3,0),0),)</f>
        <v>2</v>
      </c>
      <c r="E210" s="61"/>
      <c r="F210" s="61"/>
      <c r="G210" s="61"/>
      <c r="H210" s="50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</row>
    <row r="211">
      <c r="A211" s="45">
        <v>208.0</v>
      </c>
      <c r="B211" s="45" t="s">
        <v>237</v>
      </c>
      <c r="C211" s="47">
        <f>SUM(
IFERROR(VLOOKUP(B211,'Na podloubí pořadí'!B:D,2,0),0),IFERROR(VLOOKUP(B211,'Honzík pořadí'!B:D,2,0),0),
IFERROR(VLOOKUP(B211,'Ž.dromedár pořadí'!B:D,2,0),0),
IFERROR(VLOOKUP(B211,'Modrý Krocan pořadí'!B:D,2,0),0),
IFERROR(VLOOKUP(B211,'Hero pořadí'!B:D,2,0),0),IFERROR(VLOOKUP(B211,'Havránek pořadí'!B:D,2,0),0),
IFERROR(VLOOKUP(B211,'Miapr pořadí'!B:D,2,0),0),
IFERROR(VLOOKUP(B211,'Řízkárna pořadí'!B:D,2,0),0),)</f>
        <v>5</v>
      </c>
      <c r="D211" s="48">
        <f>SUM(
IFERROR(VLOOKUP(B211,'Na podloubí pořadí'!B:D,3,0),0),IFERROR(VLOOKUP(B211,'Honzík pořadí'!B:D,3,0),0),
IFERROR(VLOOKUP(B211,'Ž.dromedár pořadí'!B:D,3,0),0),
IFERROR(VLOOKUP(B211,'Modrý Krocan pořadí'!B:D,3,0),0),
IFERROR(VLOOKUP(B211,'Hero pořadí'!B:D,3,0),0),IFERROR(VLOOKUP(B211,'Havránek pořadí'!B:D,3,0),0),
IFERROR(VLOOKUP(B211,'Miapr pořadí'!B:D,3,0),0),
IFERROR(VLOOKUP(B211,'Řízkárna pořadí'!B:D,3,0),0),)</f>
        <v>2</v>
      </c>
      <c r="E211" s="50"/>
      <c r="F211" s="50"/>
      <c r="G211" s="61"/>
      <c r="H211" s="50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</row>
    <row r="212">
      <c r="A212" s="45">
        <v>209.0</v>
      </c>
      <c r="B212" s="45" t="s">
        <v>238</v>
      </c>
      <c r="C212" s="47">
        <f>SUM(
IFERROR(VLOOKUP(B212,'Na podloubí pořadí'!B:D,2,0),0),IFERROR(VLOOKUP(B212,'Honzík pořadí'!B:D,2,0),0),
IFERROR(VLOOKUP(B212,'Ž.dromedár pořadí'!B:D,2,0),0),
IFERROR(VLOOKUP(B212,'Modrý Krocan pořadí'!B:D,2,0),0),
IFERROR(VLOOKUP(B212,'Hero pořadí'!B:D,2,0),0),IFERROR(VLOOKUP(B212,'Havránek pořadí'!B:D,2,0),0),
IFERROR(VLOOKUP(B212,'Miapr pořadí'!B:D,2,0),0),
IFERROR(VLOOKUP(B212,'Řízkárna pořadí'!B:D,2,0),0),)</f>
        <v>5</v>
      </c>
      <c r="D212" s="48">
        <f>SUM(
IFERROR(VLOOKUP(B212,'Na podloubí pořadí'!B:D,3,0),0),IFERROR(VLOOKUP(B212,'Honzík pořadí'!B:D,3,0),0),
IFERROR(VLOOKUP(B212,'Ž.dromedár pořadí'!B:D,3,0),0),
IFERROR(VLOOKUP(B212,'Modrý Krocan pořadí'!B:D,3,0),0),
IFERROR(VLOOKUP(B212,'Hero pořadí'!B:D,3,0),0),IFERROR(VLOOKUP(B212,'Havránek pořadí'!B:D,3,0),0),
IFERROR(VLOOKUP(B212,'Miapr pořadí'!B:D,3,0),0),
IFERROR(VLOOKUP(B212,'Řízkárna pořadí'!B:D,3,0),0),)</f>
        <v>2</v>
      </c>
      <c r="E212" s="50"/>
      <c r="F212" s="50"/>
      <c r="G212" s="50"/>
      <c r="H212" s="61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</row>
    <row r="213">
      <c r="A213" s="45">
        <v>210.0</v>
      </c>
      <c r="B213" s="45" t="s">
        <v>239</v>
      </c>
      <c r="C213" s="47">
        <f>SUM(
IFERROR(VLOOKUP(B213,'Na podloubí pořadí'!B:D,2,0),0),IFERROR(VLOOKUP(B213,'Honzík pořadí'!B:D,2,0),0),
IFERROR(VLOOKUP(B213,'Ž.dromedár pořadí'!B:D,2,0),0),
IFERROR(VLOOKUP(B213,'Modrý Krocan pořadí'!B:D,2,0),0),
IFERROR(VLOOKUP(B213,'Hero pořadí'!B:D,2,0),0),IFERROR(VLOOKUP(B213,'Havránek pořadí'!B:D,2,0),0),
IFERROR(VLOOKUP(B213,'Miapr pořadí'!B:D,2,0),0),
IFERROR(VLOOKUP(B213,'Řízkárna pořadí'!B:D,2,0),0),)</f>
        <v>5</v>
      </c>
      <c r="D213" s="48">
        <f>SUM(
IFERROR(VLOOKUP(B213,'Na podloubí pořadí'!B:D,3,0),0),IFERROR(VLOOKUP(B213,'Honzík pořadí'!B:D,3,0),0),
IFERROR(VLOOKUP(B213,'Ž.dromedár pořadí'!B:D,3,0),0),
IFERROR(VLOOKUP(B213,'Modrý Krocan pořadí'!B:D,3,0),0),
IFERROR(VLOOKUP(B213,'Hero pořadí'!B:D,3,0),0),IFERROR(VLOOKUP(B213,'Havránek pořadí'!B:D,3,0),0),
IFERROR(VLOOKUP(B213,'Miapr pořadí'!B:D,3,0),0),
IFERROR(VLOOKUP(B213,'Řízkárna pořadí'!B:D,3,0),0),)</f>
        <v>2</v>
      </c>
      <c r="E213" s="61"/>
      <c r="F213" s="61"/>
      <c r="G213" s="61"/>
      <c r="H213" s="61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</row>
    <row r="214">
      <c r="A214" s="45">
        <v>211.0</v>
      </c>
      <c r="B214" s="45" t="s">
        <v>240</v>
      </c>
      <c r="C214" s="47">
        <f>SUM(
IFERROR(VLOOKUP(B214,'Na podloubí pořadí'!B:D,2,0),0),IFERROR(VLOOKUP(B214,'Honzík pořadí'!B:D,2,0),0),
IFERROR(VLOOKUP(B214,'Ž.dromedár pořadí'!B:D,2,0),0),
IFERROR(VLOOKUP(B214,'Modrý Krocan pořadí'!B:D,2,0),0),
IFERROR(VLOOKUP(B214,'Hero pořadí'!B:D,2,0),0),IFERROR(VLOOKUP(B214,'Havránek pořadí'!B:D,2,0),0),
IFERROR(VLOOKUP(B214,'Miapr pořadí'!B:D,2,0),0),
IFERROR(VLOOKUP(B214,'Řízkárna pořadí'!B:D,2,0),0),)</f>
        <v>5</v>
      </c>
      <c r="D214" s="48">
        <f>SUM(
IFERROR(VLOOKUP(B214,'Na podloubí pořadí'!B:D,3,0),0),IFERROR(VLOOKUP(B214,'Honzík pořadí'!B:D,3,0),0),
IFERROR(VLOOKUP(B214,'Ž.dromedár pořadí'!B:D,3,0),0),
IFERROR(VLOOKUP(B214,'Modrý Krocan pořadí'!B:D,3,0),0),
IFERROR(VLOOKUP(B214,'Hero pořadí'!B:D,3,0),0),IFERROR(VLOOKUP(B214,'Havránek pořadí'!B:D,3,0),0),
IFERROR(VLOOKUP(B214,'Miapr pořadí'!B:D,3,0),0),
IFERROR(VLOOKUP(B214,'Řízkárna pořadí'!B:D,3,0),0),)</f>
        <v>2</v>
      </c>
      <c r="E214" s="61"/>
      <c r="F214" s="61"/>
      <c r="G214" s="61"/>
      <c r="H214" s="61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</row>
    <row r="215">
      <c r="A215" s="45">
        <v>212.0</v>
      </c>
      <c r="B215" s="45" t="s">
        <v>241</v>
      </c>
      <c r="C215" s="47">
        <f>SUM(
IFERROR(VLOOKUP(B215,'Na podloubí pořadí'!B:D,2,0),0),IFERROR(VLOOKUP(B215,'Honzík pořadí'!B:D,2,0),0),
IFERROR(VLOOKUP(B215,'Ž.dromedár pořadí'!B:D,2,0),0),
IFERROR(VLOOKUP(B215,'Modrý Krocan pořadí'!B:D,2,0),0),
IFERROR(VLOOKUP(B215,'Hero pořadí'!B:D,2,0),0),IFERROR(VLOOKUP(B215,'Havránek pořadí'!B:D,2,0),0),
IFERROR(VLOOKUP(B215,'Miapr pořadí'!B:D,2,0),0),
IFERROR(VLOOKUP(B215,'Řízkárna pořadí'!B:D,2,0),0),)</f>
        <v>5</v>
      </c>
      <c r="D215" s="48">
        <f>SUM(
IFERROR(VLOOKUP(B215,'Na podloubí pořadí'!B:D,3,0),0),IFERROR(VLOOKUP(B215,'Honzík pořadí'!B:D,3,0),0),
IFERROR(VLOOKUP(B215,'Ž.dromedár pořadí'!B:D,3,0),0),
IFERROR(VLOOKUP(B215,'Modrý Krocan pořadí'!B:D,3,0),0),
IFERROR(VLOOKUP(B215,'Hero pořadí'!B:D,3,0),0),IFERROR(VLOOKUP(B215,'Havránek pořadí'!B:D,3,0),0),
IFERROR(VLOOKUP(B215,'Miapr pořadí'!B:D,3,0),0),
IFERROR(VLOOKUP(B215,'Řízkárna pořadí'!B:D,3,0),0),)</f>
        <v>2</v>
      </c>
      <c r="E215" s="61"/>
      <c r="F215" s="61"/>
      <c r="G215" s="61"/>
      <c r="H215" s="61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</row>
    <row r="216">
      <c r="A216" s="45">
        <v>213.0</v>
      </c>
      <c r="B216" s="45" t="s">
        <v>242</v>
      </c>
      <c r="C216" s="47">
        <f>SUM(
IFERROR(VLOOKUP(B216,'Na podloubí pořadí'!B:D,2,0),0),IFERROR(VLOOKUP(B216,'Honzík pořadí'!B:D,2,0),0),
IFERROR(VLOOKUP(B216,'Ž.dromedár pořadí'!B:D,2,0),0),
IFERROR(VLOOKUP(B216,'Modrý Krocan pořadí'!B:D,2,0),0),
IFERROR(VLOOKUP(B216,'Hero pořadí'!B:D,2,0),0),IFERROR(VLOOKUP(B216,'Havránek pořadí'!B:D,2,0),0),
IFERROR(VLOOKUP(B216,'Miapr pořadí'!B:D,2,0),0),
IFERROR(VLOOKUP(B216,'Řízkárna pořadí'!B:D,2,0),0),)</f>
        <v>5</v>
      </c>
      <c r="D216" s="48">
        <f>SUM(
IFERROR(VLOOKUP(B216,'Na podloubí pořadí'!B:D,3,0),0),IFERROR(VLOOKUP(B216,'Honzík pořadí'!B:D,3,0),0),
IFERROR(VLOOKUP(B216,'Ž.dromedár pořadí'!B:D,3,0),0),
IFERROR(VLOOKUP(B216,'Modrý Krocan pořadí'!B:D,3,0),0),
IFERROR(VLOOKUP(B216,'Hero pořadí'!B:D,3,0),0),IFERROR(VLOOKUP(B216,'Havránek pořadí'!B:D,3,0),0),
IFERROR(VLOOKUP(B216,'Miapr pořadí'!B:D,3,0),0),
IFERROR(VLOOKUP(B216,'Řízkárna pořadí'!B:D,3,0),0),)</f>
        <v>1</v>
      </c>
      <c r="E216" s="50">
        <v>1.0</v>
      </c>
      <c r="F216" s="50">
        <v>1.0</v>
      </c>
      <c r="G216" s="50">
        <v>1.0</v>
      </c>
      <c r="H216" s="50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</row>
    <row r="217">
      <c r="A217" s="45">
        <v>214.0</v>
      </c>
      <c r="B217" s="45" t="s">
        <v>243</v>
      </c>
      <c r="C217" s="47">
        <f>SUM(
IFERROR(VLOOKUP(B217,'Na podloubí pořadí'!B:D,2,0),0),IFERROR(VLOOKUP(B217,'Honzík pořadí'!B:D,2,0),0),
IFERROR(VLOOKUP(B217,'Ž.dromedár pořadí'!B:D,2,0),0),
IFERROR(VLOOKUP(B217,'Modrý Krocan pořadí'!B:D,2,0),0),
IFERROR(VLOOKUP(B217,'Hero pořadí'!B:D,2,0),0),IFERROR(VLOOKUP(B217,'Havránek pořadí'!B:D,2,0),0),
IFERROR(VLOOKUP(B217,'Miapr pořadí'!B:D,2,0),0),
IFERROR(VLOOKUP(B217,'Řízkárna pořadí'!B:D,2,0),0),)</f>
        <v>5</v>
      </c>
      <c r="D217" s="48">
        <f>SUM(
IFERROR(VLOOKUP(B217,'Na podloubí pořadí'!B:D,3,0),0),IFERROR(VLOOKUP(B217,'Honzík pořadí'!B:D,3,0),0),
IFERROR(VLOOKUP(B217,'Ž.dromedár pořadí'!B:D,3,0),0),
IFERROR(VLOOKUP(B217,'Modrý Krocan pořadí'!B:D,3,0),0),
IFERROR(VLOOKUP(B217,'Hero pořadí'!B:D,3,0),0),IFERROR(VLOOKUP(B217,'Havránek pořadí'!B:D,3,0),0),
IFERROR(VLOOKUP(B217,'Miapr pořadí'!B:D,3,0),0),
IFERROR(VLOOKUP(B217,'Řízkárna pořadí'!B:D,3,0),0),)</f>
        <v>1</v>
      </c>
      <c r="E217" s="50">
        <v>1.0</v>
      </c>
      <c r="F217" s="61"/>
      <c r="G217" s="61"/>
      <c r="H217" s="50">
        <v>2.0</v>
      </c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</row>
    <row r="218">
      <c r="A218" s="45">
        <v>215.0</v>
      </c>
      <c r="B218" s="45" t="s">
        <v>244</v>
      </c>
      <c r="C218" s="47">
        <f>SUM(
IFERROR(VLOOKUP(B218,'Na podloubí pořadí'!B:D,2,0),0),IFERROR(VLOOKUP(B218,'Honzík pořadí'!B:D,2,0),0),
IFERROR(VLOOKUP(B218,'Ž.dromedár pořadí'!B:D,2,0),0),
IFERROR(VLOOKUP(B218,'Modrý Krocan pořadí'!B:D,2,0),0),
IFERROR(VLOOKUP(B218,'Hero pořadí'!B:D,2,0),0),IFERROR(VLOOKUP(B218,'Havránek pořadí'!B:D,2,0),0),
IFERROR(VLOOKUP(B218,'Miapr pořadí'!B:D,2,0),0),
IFERROR(VLOOKUP(B218,'Řízkárna pořadí'!B:D,2,0),0),)</f>
        <v>5</v>
      </c>
      <c r="D218" s="48">
        <f>SUM(
IFERROR(VLOOKUP(B218,'Na podloubí pořadí'!B:D,3,0),0),IFERROR(VLOOKUP(B218,'Honzík pořadí'!B:D,3,0),0),
IFERROR(VLOOKUP(B218,'Ž.dromedár pořadí'!B:D,3,0),0),
IFERROR(VLOOKUP(B218,'Modrý Krocan pořadí'!B:D,3,0),0),
IFERROR(VLOOKUP(B218,'Hero pořadí'!B:D,3,0),0),IFERROR(VLOOKUP(B218,'Havránek pořadí'!B:D,3,0),0),
IFERROR(VLOOKUP(B218,'Miapr pořadí'!B:D,3,0),0),
IFERROR(VLOOKUP(B218,'Řízkárna pořadí'!B:D,3,0),0),)</f>
        <v>1</v>
      </c>
      <c r="E218" s="50"/>
      <c r="F218" s="50"/>
      <c r="G218" s="50">
        <v>1.0</v>
      </c>
      <c r="H218" s="50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</row>
    <row r="219">
      <c r="A219" s="45">
        <v>216.0</v>
      </c>
      <c r="B219" s="59" t="s">
        <v>245</v>
      </c>
      <c r="C219" s="47">
        <f>SUM(
IFERROR(VLOOKUP(B219,'Na podloubí pořadí'!B:D,2,0),0),IFERROR(VLOOKUP(B219,'Honzík pořadí'!B:D,2,0),0),
IFERROR(VLOOKUP(B219,'Ž.dromedár pořadí'!B:D,2,0),0),
IFERROR(VLOOKUP(B219,'Modrý Krocan pořadí'!B:D,2,0),0),
IFERROR(VLOOKUP(B219,'Hero pořadí'!B:D,2,0),0),IFERROR(VLOOKUP(B219,'Havránek pořadí'!B:D,2,0),0),
IFERROR(VLOOKUP(B219,'Miapr pořadí'!B:D,2,0),0),
IFERROR(VLOOKUP(B219,'Řízkárna pořadí'!B:D,2,0),0),)</f>
        <v>5</v>
      </c>
      <c r="D219" s="48">
        <f>SUM(
IFERROR(VLOOKUP(B219,'Na podloubí pořadí'!B:D,3,0),0),IFERROR(VLOOKUP(B219,'Honzík pořadí'!B:D,3,0),0),
IFERROR(VLOOKUP(B219,'Ž.dromedár pořadí'!B:D,3,0),0),
IFERROR(VLOOKUP(B219,'Modrý Krocan pořadí'!B:D,3,0),0),
IFERROR(VLOOKUP(B219,'Hero pořadí'!B:D,3,0),0),IFERROR(VLOOKUP(B219,'Havránek pořadí'!B:D,3,0),0),
IFERROR(VLOOKUP(B219,'Miapr pořadí'!B:D,3,0),0),
IFERROR(VLOOKUP(B219,'Řízkárna pořadí'!B:D,3,0),0),)</f>
        <v>1</v>
      </c>
      <c r="E219" s="61"/>
      <c r="F219" s="61"/>
      <c r="G219" s="61"/>
      <c r="H219" s="61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</row>
    <row r="220">
      <c r="A220" s="45">
        <v>217.0</v>
      </c>
      <c r="B220" s="45" t="s">
        <v>246</v>
      </c>
      <c r="C220" s="47">
        <f>SUM(
IFERROR(VLOOKUP(B220,'Na podloubí pořadí'!B:D,2,0),0),IFERROR(VLOOKUP(B220,'Honzík pořadí'!B:D,2,0),0),
IFERROR(VLOOKUP(B220,'Ž.dromedár pořadí'!B:D,2,0),0),
IFERROR(VLOOKUP(B220,'Modrý Krocan pořadí'!B:D,2,0),0),
IFERROR(VLOOKUP(B220,'Hero pořadí'!B:D,2,0),0),IFERROR(VLOOKUP(B220,'Havránek pořadí'!B:D,2,0),0),
IFERROR(VLOOKUP(B220,'Miapr pořadí'!B:D,2,0),0),
IFERROR(VLOOKUP(B220,'Řízkárna pořadí'!B:D,2,0),0),)</f>
        <v>5</v>
      </c>
      <c r="D220" s="48">
        <f>SUM(
IFERROR(VLOOKUP(B220,'Na podloubí pořadí'!B:D,3,0),0),IFERROR(VLOOKUP(B220,'Honzík pořadí'!B:D,3,0),0),
IFERROR(VLOOKUP(B220,'Ž.dromedár pořadí'!B:D,3,0),0),
IFERROR(VLOOKUP(B220,'Modrý Krocan pořadí'!B:D,3,0),0),
IFERROR(VLOOKUP(B220,'Hero pořadí'!B:D,3,0),0),IFERROR(VLOOKUP(B220,'Havránek pořadí'!B:D,3,0),0),
IFERROR(VLOOKUP(B220,'Miapr pořadí'!B:D,3,0),0),
IFERROR(VLOOKUP(B220,'Řízkárna pořadí'!B:D,3,0),0),)</f>
        <v>1</v>
      </c>
      <c r="E220" s="50"/>
      <c r="F220" s="61"/>
      <c r="G220" s="50"/>
      <c r="H220" s="50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</row>
    <row r="221">
      <c r="A221" s="45">
        <v>218.0</v>
      </c>
      <c r="B221" s="45" t="s">
        <v>247</v>
      </c>
      <c r="C221" s="47">
        <f>SUM(
IFERROR(VLOOKUP(B221,'Na podloubí pořadí'!B:D,2,0),0),IFERROR(VLOOKUP(B221,'Honzík pořadí'!B:D,2,0),0),
IFERROR(VLOOKUP(B221,'Ž.dromedár pořadí'!B:D,2,0),0),
IFERROR(VLOOKUP(B221,'Modrý Krocan pořadí'!B:D,2,0),0),
IFERROR(VLOOKUP(B221,'Hero pořadí'!B:D,2,0),0),IFERROR(VLOOKUP(B221,'Havránek pořadí'!B:D,2,0),0),
IFERROR(VLOOKUP(B221,'Miapr pořadí'!B:D,2,0),0),
IFERROR(VLOOKUP(B221,'Řízkárna pořadí'!B:D,2,0),0),)</f>
        <v>4</v>
      </c>
      <c r="D221" s="48">
        <f>SUM(
IFERROR(VLOOKUP(B221,'Na podloubí pořadí'!B:D,3,0),0),IFERROR(VLOOKUP(B221,'Honzík pořadí'!B:D,3,0),0),
IFERROR(VLOOKUP(B221,'Ž.dromedár pořadí'!B:D,3,0),0),
IFERROR(VLOOKUP(B221,'Modrý Krocan pořadí'!B:D,3,0),0),
IFERROR(VLOOKUP(B221,'Hero pořadí'!B:D,3,0),0),IFERROR(VLOOKUP(B221,'Havránek pořadí'!B:D,3,0),0),
IFERROR(VLOOKUP(B221,'Miapr pořadí'!B:D,3,0),0),
IFERROR(VLOOKUP(B221,'Řízkárna pořadí'!B:D,3,0),0),)</f>
        <v>2</v>
      </c>
      <c r="E221" s="50"/>
      <c r="F221" s="50">
        <v>1.0</v>
      </c>
      <c r="G221" s="50"/>
      <c r="H221" s="50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>
      <c r="A222" s="45">
        <v>219.0</v>
      </c>
      <c r="B222" s="45" t="s">
        <v>248</v>
      </c>
      <c r="C222" s="47">
        <f>SUM(
IFERROR(VLOOKUP(B222,'Na podloubí pořadí'!B:D,2,0),0),IFERROR(VLOOKUP(B222,'Honzík pořadí'!B:D,2,0),0),
IFERROR(VLOOKUP(B222,'Ž.dromedár pořadí'!B:D,2,0),0),
IFERROR(VLOOKUP(B222,'Modrý Krocan pořadí'!B:D,2,0),0),
IFERROR(VLOOKUP(B222,'Hero pořadí'!B:D,2,0),0),IFERROR(VLOOKUP(B222,'Havránek pořadí'!B:D,2,0),0),
IFERROR(VLOOKUP(B222,'Miapr pořadí'!B:D,2,0),0),
IFERROR(VLOOKUP(B222,'Řízkárna pořadí'!B:D,2,0),0),)</f>
        <v>4</v>
      </c>
      <c r="D222" s="48">
        <f>SUM(
IFERROR(VLOOKUP(B222,'Na podloubí pořadí'!B:D,3,0),0),IFERROR(VLOOKUP(B222,'Honzík pořadí'!B:D,3,0),0),
IFERROR(VLOOKUP(B222,'Ž.dromedár pořadí'!B:D,3,0),0),
IFERROR(VLOOKUP(B222,'Modrý Krocan pořadí'!B:D,3,0),0),
IFERROR(VLOOKUP(B222,'Hero pořadí'!B:D,3,0),0),IFERROR(VLOOKUP(B222,'Havránek pořadí'!B:D,3,0),0),
IFERROR(VLOOKUP(B222,'Miapr pořadí'!B:D,3,0),0),
IFERROR(VLOOKUP(B222,'Řízkárna pořadí'!B:D,3,0),0),)</f>
        <v>2</v>
      </c>
      <c r="E222" s="61"/>
      <c r="F222" s="61"/>
      <c r="G222" s="61"/>
      <c r="H222" s="61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</row>
    <row r="223">
      <c r="A223" s="45">
        <v>220.0</v>
      </c>
      <c r="B223" s="45" t="s">
        <v>249</v>
      </c>
      <c r="C223" s="47">
        <f>SUM(
IFERROR(VLOOKUP(B223,'Na podloubí pořadí'!B:D,2,0),0),IFERROR(VLOOKUP(B223,'Honzík pořadí'!B:D,2,0),0),
IFERROR(VLOOKUP(B223,'Ž.dromedár pořadí'!B:D,2,0),0),
IFERROR(VLOOKUP(B223,'Modrý Krocan pořadí'!B:D,2,0),0),
IFERROR(VLOOKUP(B223,'Hero pořadí'!B:D,2,0),0),IFERROR(VLOOKUP(B223,'Havránek pořadí'!B:D,2,0),0),
IFERROR(VLOOKUP(B223,'Miapr pořadí'!B:D,2,0),0),
IFERROR(VLOOKUP(B223,'Řízkárna pořadí'!B:D,2,0),0),)</f>
        <v>4</v>
      </c>
      <c r="D223" s="48">
        <f>SUM(
IFERROR(VLOOKUP(B223,'Na podloubí pořadí'!B:D,3,0),0),IFERROR(VLOOKUP(B223,'Honzík pořadí'!B:D,3,0),0),
IFERROR(VLOOKUP(B223,'Ž.dromedár pořadí'!B:D,3,0),0),
IFERROR(VLOOKUP(B223,'Modrý Krocan pořadí'!B:D,3,0),0),
IFERROR(VLOOKUP(B223,'Hero pořadí'!B:D,3,0),0),IFERROR(VLOOKUP(B223,'Havránek pořadí'!B:D,3,0),0),
IFERROR(VLOOKUP(B223,'Miapr pořadí'!B:D,3,0),0),
IFERROR(VLOOKUP(B223,'Řízkárna pořadí'!B:D,3,0),0),)</f>
        <v>2</v>
      </c>
      <c r="E223" s="50"/>
      <c r="F223" s="50"/>
      <c r="G223" s="50"/>
      <c r="H223" s="50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</row>
    <row r="224">
      <c r="A224" s="45">
        <v>221.0</v>
      </c>
      <c r="B224" s="45" t="s">
        <v>250</v>
      </c>
      <c r="C224" s="47">
        <f>SUM(
IFERROR(VLOOKUP(B224,'Na podloubí pořadí'!B:D,2,0),0),IFERROR(VLOOKUP(B224,'Honzík pořadí'!B:D,2,0),0),
IFERROR(VLOOKUP(B224,'Ž.dromedár pořadí'!B:D,2,0),0),
IFERROR(VLOOKUP(B224,'Modrý Krocan pořadí'!B:D,2,0),0),
IFERROR(VLOOKUP(B224,'Hero pořadí'!B:D,2,0),0),IFERROR(VLOOKUP(B224,'Havránek pořadí'!B:D,2,0),0),
IFERROR(VLOOKUP(B224,'Miapr pořadí'!B:D,2,0),0),
IFERROR(VLOOKUP(B224,'Řízkárna pořadí'!B:D,2,0),0),)</f>
        <v>4</v>
      </c>
      <c r="D224" s="48">
        <f>SUM(
IFERROR(VLOOKUP(B224,'Na podloubí pořadí'!B:D,3,0),0),IFERROR(VLOOKUP(B224,'Honzík pořadí'!B:D,3,0),0),
IFERROR(VLOOKUP(B224,'Ž.dromedár pořadí'!B:D,3,0),0),
IFERROR(VLOOKUP(B224,'Modrý Krocan pořadí'!B:D,3,0),0),
IFERROR(VLOOKUP(B224,'Hero pořadí'!B:D,3,0),0),IFERROR(VLOOKUP(B224,'Havránek pořadí'!B:D,3,0),0),
IFERROR(VLOOKUP(B224,'Miapr pořadí'!B:D,3,0),0),
IFERROR(VLOOKUP(B224,'Řízkárna pořadí'!B:D,3,0),0),)</f>
        <v>2</v>
      </c>
      <c r="E224" s="61"/>
      <c r="F224" s="61"/>
      <c r="G224" s="61"/>
      <c r="H224" s="61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</row>
    <row r="225">
      <c r="A225" s="45">
        <v>222.0</v>
      </c>
      <c r="B225" s="45" t="s">
        <v>251</v>
      </c>
      <c r="C225" s="47">
        <f>SUM(
IFERROR(VLOOKUP(B225,'Na podloubí pořadí'!B:D,2,0),0),IFERROR(VLOOKUP(B225,'Honzík pořadí'!B:D,2,0),0),
IFERROR(VLOOKUP(B225,'Ž.dromedár pořadí'!B:D,2,0),0),
IFERROR(VLOOKUP(B225,'Modrý Krocan pořadí'!B:D,2,0),0),
IFERROR(VLOOKUP(B225,'Hero pořadí'!B:D,2,0),0),IFERROR(VLOOKUP(B225,'Havránek pořadí'!B:D,2,0),0),
IFERROR(VLOOKUP(B225,'Miapr pořadí'!B:D,2,0),0),
IFERROR(VLOOKUP(B225,'Řízkárna pořadí'!B:D,2,0),0),)</f>
        <v>4</v>
      </c>
      <c r="D225" s="48">
        <f>SUM(
IFERROR(VLOOKUP(B225,'Na podloubí pořadí'!B:D,3,0),0),IFERROR(VLOOKUP(B225,'Honzík pořadí'!B:D,3,0),0),
IFERROR(VLOOKUP(B225,'Ž.dromedár pořadí'!B:D,3,0),0),
IFERROR(VLOOKUP(B225,'Modrý Krocan pořadí'!B:D,3,0),0),
IFERROR(VLOOKUP(B225,'Hero pořadí'!B:D,3,0),0),IFERROR(VLOOKUP(B225,'Havránek pořadí'!B:D,3,0),0),
IFERROR(VLOOKUP(B225,'Miapr pořadí'!B:D,3,0),0),
IFERROR(VLOOKUP(B225,'Řízkárna pořadí'!B:D,3,0),0),)</f>
        <v>2</v>
      </c>
      <c r="E225" s="61"/>
      <c r="F225" s="61"/>
      <c r="G225" s="61"/>
      <c r="H225" s="50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</row>
    <row r="226">
      <c r="A226" s="45">
        <v>223.0</v>
      </c>
      <c r="B226" s="45" t="s">
        <v>252</v>
      </c>
      <c r="C226" s="47">
        <f>SUM(
IFERROR(VLOOKUP(B226,'Na podloubí pořadí'!B:D,2,0),0),IFERROR(VLOOKUP(B226,'Honzík pořadí'!B:D,2,0),0),
IFERROR(VLOOKUP(B226,'Ž.dromedár pořadí'!B:D,2,0),0),
IFERROR(VLOOKUP(B226,'Modrý Krocan pořadí'!B:D,2,0),0),
IFERROR(VLOOKUP(B226,'Hero pořadí'!B:D,2,0),0),IFERROR(VLOOKUP(B226,'Havránek pořadí'!B:D,2,0),0),
IFERROR(VLOOKUP(B226,'Miapr pořadí'!B:D,2,0),0),
IFERROR(VLOOKUP(B226,'Řízkárna pořadí'!B:D,2,0),0),)</f>
        <v>4</v>
      </c>
      <c r="D226" s="48">
        <f>SUM(
IFERROR(VLOOKUP(B226,'Na podloubí pořadí'!B:D,3,0),0),IFERROR(VLOOKUP(B226,'Honzík pořadí'!B:D,3,0),0),
IFERROR(VLOOKUP(B226,'Ž.dromedár pořadí'!B:D,3,0),0),
IFERROR(VLOOKUP(B226,'Modrý Krocan pořadí'!B:D,3,0),0),
IFERROR(VLOOKUP(B226,'Hero pořadí'!B:D,3,0),0),IFERROR(VLOOKUP(B226,'Havránek pořadí'!B:D,3,0),0),
IFERROR(VLOOKUP(B226,'Miapr pořadí'!B:D,3,0),0),
IFERROR(VLOOKUP(B226,'Řízkárna pořadí'!B:D,3,0),0),)</f>
        <v>2</v>
      </c>
      <c r="E226" s="50"/>
      <c r="F226" s="61"/>
      <c r="G226" s="61"/>
      <c r="H226" s="61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</row>
    <row r="227">
      <c r="A227" s="45">
        <v>224.0</v>
      </c>
      <c r="B227" s="59" t="s">
        <v>253</v>
      </c>
      <c r="C227" s="47">
        <f>SUM(
IFERROR(VLOOKUP(B227,'Na podloubí pořadí'!B:D,2,0),0),IFERROR(VLOOKUP(B227,'Honzík pořadí'!B:D,2,0),0),
IFERROR(VLOOKUP(B227,'Ž.dromedár pořadí'!B:D,2,0),0),
IFERROR(VLOOKUP(B227,'Modrý Krocan pořadí'!B:D,2,0),0),
IFERROR(VLOOKUP(B227,'Hero pořadí'!B:D,2,0),0),IFERROR(VLOOKUP(B227,'Havránek pořadí'!B:D,2,0),0),
IFERROR(VLOOKUP(B227,'Miapr pořadí'!B:D,2,0),0),
IFERROR(VLOOKUP(B227,'Řízkárna pořadí'!B:D,2,0),0),)</f>
        <v>4</v>
      </c>
      <c r="D227" s="48">
        <f>SUM(
IFERROR(VLOOKUP(B227,'Na podloubí pořadí'!B:D,3,0),0),IFERROR(VLOOKUP(B227,'Honzík pořadí'!B:D,3,0),0),
IFERROR(VLOOKUP(B227,'Ž.dromedár pořadí'!B:D,3,0),0),
IFERROR(VLOOKUP(B227,'Modrý Krocan pořadí'!B:D,3,0),0),
IFERROR(VLOOKUP(B227,'Hero pořadí'!B:D,3,0),0),IFERROR(VLOOKUP(B227,'Havránek pořadí'!B:D,3,0),0),
IFERROR(VLOOKUP(B227,'Miapr pořadí'!B:D,3,0),0),
IFERROR(VLOOKUP(B227,'Řízkárna pořadí'!B:D,3,0),0),)</f>
        <v>2</v>
      </c>
      <c r="E227" s="61"/>
      <c r="F227" s="61"/>
      <c r="G227" s="61"/>
      <c r="H227" s="61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</row>
    <row r="228">
      <c r="A228" s="45">
        <v>225.0</v>
      </c>
      <c r="B228" s="45" t="s">
        <v>254</v>
      </c>
      <c r="C228" s="47">
        <f>SUM(
IFERROR(VLOOKUP(B228,'Na podloubí pořadí'!B:D,2,0),0),IFERROR(VLOOKUP(B228,'Honzík pořadí'!B:D,2,0),0),
IFERROR(VLOOKUP(B228,'Ž.dromedár pořadí'!B:D,2,0),0),
IFERROR(VLOOKUP(B228,'Modrý Krocan pořadí'!B:D,2,0),0),
IFERROR(VLOOKUP(B228,'Hero pořadí'!B:D,2,0),0),IFERROR(VLOOKUP(B228,'Havránek pořadí'!B:D,2,0),0),
IFERROR(VLOOKUP(B228,'Miapr pořadí'!B:D,2,0),0),
IFERROR(VLOOKUP(B228,'Řízkárna pořadí'!B:D,2,0),0),)</f>
        <v>4</v>
      </c>
      <c r="D228" s="48">
        <f>SUM(
IFERROR(VLOOKUP(B228,'Na podloubí pořadí'!B:D,3,0),0),IFERROR(VLOOKUP(B228,'Honzík pořadí'!B:D,3,0),0),
IFERROR(VLOOKUP(B228,'Ž.dromedár pořadí'!B:D,3,0),0),
IFERROR(VLOOKUP(B228,'Modrý Krocan pořadí'!B:D,3,0),0),
IFERROR(VLOOKUP(B228,'Hero pořadí'!B:D,3,0),0),IFERROR(VLOOKUP(B228,'Havránek pořadí'!B:D,3,0),0),
IFERROR(VLOOKUP(B228,'Miapr pořadí'!B:D,3,0),0),
IFERROR(VLOOKUP(B228,'Řízkárna pořadí'!B:D,3,0),0),)</f>
        <v>2</v>
      </c>
      <c r="E228" s="61"/>
      <c r="F228" s="61"/>
      <c r="G228" s="61"/>
      <c r="H228" s="50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</row>
    <row r="229">
      <c r="A229" s="45">
        <v>226.0</v>
      </c>
      <c r="B229" s="59" t="s">
        <v>255</v>
      </c>
      <c r="C229" s="47">
        <f>SUM(
IFERROR(VLOOKUP(B229,'Na podloubí pořadí'!B:D,2,0),0),IFERROR(VLOOKUP(B229,'Honzík pořadí'!B:D,2,0),0),
IFERROR(VLOOKUP(B229,'Ž.dromedár pořadí'!B:D,2,0),0),
IFERROR(VLOOKUP(B229,'Modrý Krocan pořadí'!B:D,2,0),0),
IFERROR(VLOOKUP(B229,'Hero pořadí'!B:D,2,0),0),IFERROR(VLOOKUP(B229,'Havránek pořadí'!B:D,2,0),0),
IFERROR(VLOOKUP(B229,'Miapr pořadí'!B:D,2,0),0),
IFERROR(VLOOKUP(B229,'Řízkárna pořadí'!B:D,2,0),0),)</f>
        <v>4</v>
      </c>
      <c r="D229" s="48">
        <f>SUM(
IFERROR(VLOOKUP(B229,'Na podloubí pořadí'!B:D,3,0),0),IFERROR(VLOOKUP(B229,'Honzík pořadí'!B:D,3,0),0),
IFERROR(VLOOKUP(B229,'Ž.dromedár pořadí'!B:D,3,0),0),
IFERROR(VLOOKUP(B229,'Modrý Krocan pořadí'!B:D,3,0),0),
IFERROR(VLOOKUP(B229,'Hero pořadí'!B:D,3,0),0),IFERROR(VLOOKUP(B229,'Havránek pořadí'!B:D,3,0),0),
IFERROR(VLOOKUP(B229,'Miapr pořadí'!B:D,3,0),0),
IFERROR(VLOOKUP(B229,'Řízkárna pořadí'!B:D,3,0),0),)</f>
        <v>1</v>
      </c>
      <c r="E229" s="50">
        <v>1.0</v>
      </c>
      <c r="F229" s="61"/>
      <c r="G229" s="61"/>
      <c r="H229" s="61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</row>
    <row r="230">
      <c r="A230" s="45">
        <v>227.0</v>
      </c>
      <c r="B230" s="46" t="s">
        <v>256</v>
      </c>
      <c r="C230" s="47">
        <f>SUM(
IFERROR(VLOOKUP(B230,'Na podloubí pořadí'!B:D,2,0),0),IFERROR(VLOOKUP(B230,'Honzík pořadí'!B:D,2,0),0),
IFERROR(VLOOKUP(B230,'Ž.dromedár pořadí'!B:D,2,0),0),
IFERROR(VLOOKUP(B230,'Modrý Krocan pořadí'!B:D,2,0),0),
IFERROR(VLOOKUP(B230,'Hero pořadí'!B:D,2,0),0),IFERROR(VLOOKUP(B230,'Havránek pořadí'!B:D,2,0),0),
IFERROR(VLOOKUP(B230,'Miapr pořadí'!B:D,2,0),0),
IFERROR(VLOOKUP(B230,'Řízkárna pořadí'!B:D,2,0),0),)</f>
        <v>4</v>
      </c>
      <c r="D230" s="48">
        <f>SUM(
IFERROR(VLOOKUP(B230,'Na podloubí pořadí'!B:D,3,0),0),IFERROR(VLOOKUP(B230,'Honzík pořadí'!B:D,3,0),0),
IFERROR(VLOOKUP(B230,'Ž.dromedár pořadí'!B:D,3,0),0),
IFERROR(VLOOKUP(B230,'Modrý Krocan pořadí'!B:D,3,0),0),
IFERROR(VLOOKUP(B230,'Hero pořadí'!B:D,3,0),0),IFERROR(VLOOKUP(B230,'Havránek pořadí'!B:D,3,0),0),
IFERROR(VLOOKUP(B230,'Miapr pořadí'!B:D,3,0),0),
IFERROR(VLOOKUP(B230,'Řízkárna pořadí'!B:D,3,0),0),)</f>
        <v>1</v>
      </c>
      <c r="E230" s="50"/>
      <c r="F230" s="50">
        <v>1.0</v>
      </c>
      <c r="G230" s="61"/>
      <c r="H230" s="50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</row>
    <row r="231">
      <c r="A231" s="45">
        <v>228.0</v>
      </c>
      <c r="B231" s="46" t="s">
        <v>257</v>
      </c>
      <c r="C231" s="47">
        <f>SUM(
IFERROR(VLOOKUP(B231,'Na podloubí pořadí'!B:D,2,0),0),IFERROR(VLOOKUP(B231,'Honzík pořadí'!B:D,2,0),0),
IFERROR(VLOOKUP(B231,'Ž.dromedár pořadí'!B:D,2,0),0),
IFERROR(VLOOKUP(B231,'Modrý Krocan pořadí'!B:D,2,0),0),
IFERROR(VLOOKUP(B231,'Hero pořadí'!B:D,2,0),0),IFERROR(VLOOKUP(B231,'Havránek pořadí'!B:D,2,0),0),
IFERROR(VLOOKUP(B231,'Miapr pořadí'!B:D,2,0),0),
IFERROR(VLOOKUP(B231,'Řízkárna pořadí'!B:D,2,0),0),)</f>
        <v>4</v>
      </c>
      <c r="D231" s="48">
        <f>SUM(
IFERROR(VLOOKUP(B231,'Na podloubí pořadí'!B:D,3,0),0),IFERROR(VLOOKUP(B231,'Honzík pořadí'!B:D,3,0),0),
IFERROR(VLOOKUP(B231,'Ž.dromedár pořadí'!B:D,3,0),0),
IFERROR(VLOOKUP(B231,'Modrý Krocan pořadí'!B:D,3,0),0),
IFERROR(VLOOKUP(B231,'Hero pořadí'!B:D,3,0),0),IFERROR(VLOOKUP(B231,'Havránek pořadí'!B:D,3,0),0),
IFERROR(VLOOKUP(B231,'Miapr pořadí'!B:D,3,0),0),
IFERROR(VLOOKUP(B231,'Řízkárna pořadí'!B:D,3,0),0),)</f>
        <v>1</v>
      </c>
      <c r="E231" s="61"/>
      <c r="F231" s="50"/>
      <c r="G231" s="50">
        <v>1.0</v>
      </c>
      <c r="H231" s="61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</row>
    <row r="232">
      <c r="A232" s="45">
        <v>229.0</v>
      </c>
      <c r="B232" s="46" t="s">
        <v>258</v>
      </c>
      <c r="C232" s="47">
        <f>SUM(
IFERROR(VLOOKUP(B232,'Na podloubí pořadí'!B:D,2,0),0),IFERROR(VLOOKUP(B232,'Honzík pořadí'!B:D,2,0),0),
IFERROR(VLOOKUP(B232,'Ž.dromedár pořadí'!B:D,2,0),0),
IFERROR(VLOOKUP(B232,'Modrý Krocan pořadí'!B:D,2,0),0),
IFERROR(VLOOKUP(B232,'Hero pořadí'!B:D,2,0),0),IFERROR(VLOOKUP(B232,'Havránek pořadí'!B:D,2,0),0),
IFERROR(VLOOKUP(B232,'Miapr pořadí'!B:D,2,0),0),
IFERROR(VLOOKUP(B232,'Řízkárna pořadí'!B:D,2,0),0),)</f>
        <v>4</v>
      </c>
      <c r="D232" s="48">
        <f>SUM(
IFERROR(VLOOKUP(B232,'Na podloubí pořadí'!B:D,3,0),0),IFERROR(VLOOKUP(B232,'Honzík pořadí'!B:D,3,0),0),
IFERROR(VLOOKUP(B232,'Ž.dromedár pořadí'!B:D,3,0),0),
IFERROR(VLOOKUP(B232,'Modrý Krocan pořadí'!B:D,3,0),0),
IFERROR(VLOOKUP(B232,'Hero pořadí'!B:D,3,0),0),IFERROR(VLOOKUP(B232,'Havránek pořadí'!B:D,3,0),0),
IFERROR(VLOOKUP(B232,'Miapr pořadí'!B:D,3,0),0),
IFERROR(VLOOKUP(B232,'Řízkárna pořadí'!B:D,3,0),0),)</f>
        <v>1</v>
      </c>
      <c r="E232" s="61"/>
      <c r="F232" s="61"/>
      <c r="G232" s="50">
        <v>1.0</v>
      </c>
      <c r="H232" s="61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</row>
    <row r="233">
      <c r="A233" s="45">
        <v>230.0</v>
      </c>
      <c r="B233" s="45" t="s">
        <v>259</v>
      </c>
      <c r="C233" s="47">
        <f>SUM(
IFERROR(VLOOKUP(B233,'Na podloubí pořadí'!B:D,2,0),0),IFERROR(VLOOKUP(B233,'Honzík pořadí'!B:D,2,0),0),
IFERROR(VLOOKUP(B233,'Ž.dromedár pořadí'!B:D,2,0),0),
IFERROR(VLOOKUP(B233,'Modrý Krocan pořadí'!B:D,2,0),0),
IFERROR(VLOOKUP(B233,'Hero pořadí'!B:D,2,0),0),IFERROR(VLOOKUP(B233,'Havránek pořadí'!B:D,2,0),0),
IFERROR(VLOOKUP(B233,'Miapr pořadí'!B:D,2,0),0),
IFERROR(VLOOKUP(B233,'Řízkárna pořadí'!B:D,2,0),0),)</f>
        <v>4</v>
      </c>
      <c r="D233" s="48">
        <f>SUM(
IFERROR(VLOOKUP(B233,'Na podloubí pořadí'!B:D,3,0),0),IFERROR(VLOOKUP(B233,'Honzík pořadí'!B:D,3,0),0),
IFERROR(VLOOKUP(B233,'Ž.dromedár pořadí'!B:D,3,0),0),
IFERROR(VLOOKUP(B233,'Modrý Krocan pořadí'!B:D,3,0),0),
IFERROR(VLOOKUP(B233,'Hero pořadí'!B:D,3,0),0),IFERROR(VLOOKUP(B233,'Havránek pořadí'!B:D,3,0),0),
IFERROR(VLOOKUP(B233,'Miapr pořadí'!B:D,3,0),0),
IFERROR(VLOOKUP(B233,'Řízkárna pořadí'!B:D,3,0),0),)</f>
        <v>1</v>
      </c>
      <c r="E233" s="61"/>
      <c r="F233" s="50"/>
      <c r="G233" s="61"/>
      <c r="H233" s="50">
        <v>1.0</v>
      </c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</row>
    <row r="234">
      <c r="A234" s="45">
        <v>231.0</v>
      </c>
      <c r="B234" s="45" t="s">
        <v>260</v>
      </c>
      <c r="C234" s="47">
        <f>SUM(
IFERROR(VLOOKUP(B234,'Na podloubí pořadí'!B:D,2,0),0),IFERROR(VLOOKUP(B234,'Honzík pořadí'!B:D,2,0),0),
IFERROR(VLOOKUP(B234,'Ž.dromedár pořadí'!B:D,2,0),0),
IFERROR(VLOOKUP(B234,'Modrý Krocan pořadí'!B:D,2,0),0),
IFERROR(VLOOKUP(B234,'Hero pořadí'!B:D,2,0),0),IFERROR(VLOOKUP(B234,'Havránek pořadí'!B:D,2,0),0),
IFERROR(VLOOKUP(B234,'Miapr pořadí'!B:D,2,0),0),
IFERROR(VLOOKUP(B234,'Řízkárna pořadí'!B:D,2,0),0),)</f>
        <v>4</v>
      </c>
      <c r="D234" s="48">
        <f>SUM(
IFERROR(VLOOKUP(B234,'Na podloubí pořadí'!B:D,3,0),0),IFERROR(VLOOKUP(B234,'Honzík pořadí'!B:D,3,0),0),
IFERROR(VLOOKUP(B234,'Ž.dromedár pořadí'!B:D,3,0),0),
IFERROR(VLOOKUP(B234,'Modrý Krocan pořadí'!B:D,3,0),0),
IFERROR(VLOOKUP(B234,'Hero pořadí'!B:D,3,0),0),IFERROR(VLOOKUP(B234,'Havránek pořadí'!B:D,3,0),0),
IFERROR(VLOOKUP(B234,'Miapr pořadí'!B:D,3,0),0),
IFERROR(VLOOKUP(B234,'Řízkárna pořadí'!B:D,3,0),0),)</f>
        <v>1</v>
      </c>
      <c r="E234" s="50"/>
      <c r="F234" s="61"/>
      <c r="G234" s="61"/>
      <c r="H234" s="61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</row>
    <row r="235">
      <c r="A235" s="45">
        <v>232.0</v>
      </c>
      <c r="B235" s="59" t="s">
        <v>261</v>
      </c>
      <c r="C235" s="47">
        <f>SUM(
IFERROR(VLOOKUP(B235,'Na podloubí pořadí'!B:D,2,0),0),IFERROR(VLOOKUP(B235,'Honzík pořadí'!B:D,2,0),0),
IFERROR(VLOOKUP(B235,'Ž.dromedár pořadí'!B:D,2,0),0),
IFERROR(VLOOKUP(B235,'Modrý Krocan pořadí'!B:D,2,0),0),
IFERROR(VLOOKUP(B235,'Hero pořadí'!B:D,2,0),0),IFERROR(VLOOKUP(B235,'Havránek pořadí'!B:D,2,0),0),
IFERROR(VLOOKUP(B235,'Miapr pořadí'!B:D,2,0),0),
IFERROR(VLOOKUP(B235,'Řízkárna pořadí'!B:D,2,0),0),)</f>
        <v>4</v>
      </c>
      <c r="D235" s="48">
        <f>SUM(
IFERROR(VLOOKUP(B235,'Na podloubí pořadí'!B:D,3,0),0),IFERROR(VLOOKUP(B235,'Honzík pořadí'!B:D,3,0),0),
IFERROR(VLOOKUP(B235,'Ž.dromedár pořadí'!B:D,3,0),0),
IFERROR(VLOOKUP(B235,'Modrý Krocan pořadí'!B:D,3,0),0),
IFERROR(VLOOKUP(B235,'Hero pořadí'!B:D,3,0),0),IFERROR(VLOOKUP(B235,'Havránek pořadí'!B:D,3,0),0),
IFERROR(VLOOKUP(B235,'Miapr pořadí'!B:D,3,0),0),
IFERROR(VLOOKUP(B235,'Řízkárna pořadí'!B:D,3,0),0),)</f>
        <v>1</v>
      </c>
      <c r="E235" s="50"/>
      <c r="F235" s="61"/>
      <c r="G235" s="61"/>
      <c r="H235" s="61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</row>
    <row r="236">
      <c r="A236" s="45">
        <v>233.0</v>
      </c>
      <c r="B236" s="45" t="s">
        <v>262</v>
      </c>
      <c r="C236" s="47">
        <f>SUM(
IFERROR(VLOOKUP(B236,'Na podloubí pořadí'!B:D,2,0),0),IFERROR(VLOOKUP(B236,'Honzík pořadí'!B:D,2,0),0),
IFERROR(VLOOKUP(B236,'Ž.dromedár pořadí'!B:D,2,0),0),
IFERROR(VLOOKUP(B236,'Modrý Krocan pořadí'!B:D,2,0),0),
IFERROR(VLOOKUP(B236,'Hero pořadí'!B:D,2,0),0),IFERROR(VLOOKUP(B236,'Havránek pořadí'!B:D,2,0),0),
IFERROR(VLOOKUP(B236,'Miapr pořadí'!B:D,2,0),0),
IFERROR(VLOOKUP(B236,'Řízkárna pořadí'!B:D,2,0),0),)</f>
        <v>4</v>
      </c>
      <c r="D236" s="48">
        <f>SUM(
IFERROR(VLOOKUP(B236,'Na podloubí pořadí'!B:D,3,0),0),IFERROR(VLOOKUP(B236,'Honzík pořadí'!B:D,3,0),0),
IFERROR(VLOOKUP(B236,'Ž.dromedár pořadí'!B:D,3,0),0),
IFERROR(VLOOKUP(B236,'Modrý Krocan pořadí'!B:D,3,0),0),
IFERROR(VLOOKUP(B236,'Hero pořadí'!B:D,3,0),0),IFERROR(VLOOKUP(B236,'Havránek pořadí'!B:D,3,0),0),
IFERROR(VLOOKUP(B236,'Miapr pořadí'!B:D,3,0),0),
IFERROR(VLOOKUP(B236,'Řízkárna pořadí'!B:D,3,0),0),)</f>
        <v>1</v>
      </c>
      <c r="E236" s="50"/>
      <c r="F236" s="50"/>
      <c r="G236" s="50"/>
      <c r="H236" s="50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</row>
    <row r="237">
      <c r="A237" s="45">
        <v>234.0</v>
      </c>
      <c r="B237" s="59" t="s">
        <v>263</v>
      </c>
      <c r="C237" s="47">
        <f>SUM(
IFERROR(VLOOKUP(B237,'Na podloubí pořadí'!B:D,2,0),0),IFERROR(VLOOKUP(B237,'Honzík pořadí'!B:D,2,0),0),
IFERROR(VLOOKUP(B237,'Ž.dromedár pořadí'!B:D,2,0),0),
IFERROR(VLOOKUP(B237,'Modrý Krocan pořadí'!B:D,2,0),0),
IFERROR(VLOOKUP(B237,'Hero pořadí'!B:D,2,0),0),IFERROR(VLOOKUP(B237,'Havránek pořadí'!B:D,2,0),0),
IFERROR(VLOOKUP(B237,'Miapr pořadí'!B:D,2,0),0),
IFERROR(VLOOKUP(B237,'Řízkárna pořadí'!B:D,2,0),0),)</f>
        <v>4</v>
      </c>
      <c r="D237" s="48">
        <f>SUM(
IFERROR(VLOOKUP(B237,'Na podloubí pořadí'!B:D,3,0),0),IFERROR(VLOOKUP(B237,'Honzík pořadí'!B:D,3,0),0),
IFERROR(VLOOKUP(B237,'Ž.dromedár pořadí'!B:D,3,0),0),
IFERROR(VLOOKUP(B237,'Modrý Krocan pořadí'!B:D,3,0),0),
IFERROR(VLOOKUP(B237,'Hero pořadí'!B:D,3,0),0),IFERROR(VLOOKUP(B237,'Havránek pořadí'!B:D,3,0),0),
IFERROR(VLOOKUP(B237,'Miapr pořadí'!B:D,3,0),0),
IFERROR(VLOOKUP(B237,'Řízkárna pořadí'!B:D,3,0),0),)</f>
        <v>1</v>
      </c>
      <c r="E237" s="50"/>
      <c r="F237" s="61"/>
      <c r="G237" s="61"/>
      <c r="H237" s="61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</row>
    <row r="238">
      <c r="A238" s="45">
        <v>235.0</v>
      </c>
      <c r="B238" s="45" t="s">
        <v>264</v>
      </c>
      <c r="C238" s="47">
        <f>SUM(
IFERROR(VLOOKUP(B238,'Na podloubí pořadí'!B:D,2,0),0),IFERROR(VLOOKUP(B238,'Honzík pořadí'!B:D,2,0),0),
IFERROR(VLOOKUP(B238,'Ž.dromedár pořadí'!B:D,2,0),0),
IFERROR(VLOOKUP(B238,'Modrý Krocan pořadí'!B:D,2,0),0),
IFERROR(VLOOKUP(B238,'Hero pořadí'!B:D,2,0),0),IFERROR(VLOOKUP(B238,'Havránek pořadí'!B:D,2,0),0),
IFERROR(VLOOKUP(B238,'Miapr pořadí'!B:D,2,0),0),
IFERROR(VLOOKUP(B238,'Řízkárna pořadí'!B:D,2,0),0),)</f>
        <v>3</v>
      </c>
      <c r="D238" s="48">
        <f>SUM(
IFERROR(VLOOKUP(B238,'Na podloubí pořadí'!B:D,3,0),0),IFERROR(VLOOKUP(B238,'Honzík pořadí'!B:D,3,0),0),
IFERROR(VLOOKUP(B238,'Ž.dromedár pořadí'!B:D,3,0),0),
IFERROR(VLOOKUP(B238,'Modrý Krocan pořadí'!B:D,3,0),0),
IFERROR(VLOOKUP(B238,'Hero pořadí'!B:D,3,0),0),IFERROR(VLOOKUP(B238,'Havránek pořadí'!B:D,3,0),0),
IFERROR(VLOOKUP(B238,'Miapr pořadí'!B:D,3,0),0),
IFERROR(VLOOKUP(B238,'Řízkárna pořadí'!B:D,3,0),0),)</f>
        <v>3</v>
      </c>
      <c r="E238" s="50"/>
      <c r="F238" s="50"/>
      <c r="G238" s="61"/>
      <c r="H238" s="50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</row>
    <row r="239">
      <c r="A239" s="45">
        <v>236.0</v>
      </c>
      <c r="B239" s="45" t="s">
        <v>265</v>
      </c>
      <c r="C239" s="47">
        <f>SUM(
IFERROR(VLOOKUP(B239,'Na podloubí pořadí'!B:D,2,0),0),IFERROR(VLOOKUP(B239,'Honzík pořadí'!B:D,2,0),0),
IFERROR(VLOOKUP(B239,'Ž.dromedár pořadí'!B:D,2,0),0),
IFERROR(VLOOKUP(B239,'Modrý Krocan pořadí'!B:D,2,0),0),
IFERROR(VLOOKUP(B239,'Hero pořadí'!B:D,2,0),0),IFERROR(VLOOKUP(B239,'Havránek pořadí'!B:D,2,0),0),
IFERROR(VLOOKUP(B239,'Miapr pořadí'!B:D,2,0),0),
IFERROR(VLOOKUP(B239,'Řízkárna pořadí'!B:D,2,0),0),)</f>
        <v>3</v>
      </c>
      <c r="D239" s="48">
        <f>SUM(
IFERROR(VLOOKUP(B239,'Na podloubí pořadí'!B:D,3,0),0),IFERROR(VLOOKUP(B239,'Honzík pořadí'!B:D,3,0),0),
IFERROR(VLOOKUP(B239,'Ž.dromedár pořadí'!B:D,3,0),0),
IFERROR(VLOOKUP(B239,'Modrý Krocan pořadí'!B:D,3,0),0),
IFERROR(VLOOKUP(B239,'Hero pořadí'!B:D,3,0),0),IFERROR(VLOOKUP(B239,'Havránek pořadí'!B:D,3,0),0),
IFERROR(VLOOKUP(B239,'Miapr pořadí'!B:D,3,0),0),
IFERROR(VLOOKUP(B239,'Řízkárna pořadí'!B:D,3,0),0),)</f>
        <v>2</v>
      </c>
      <c r="E239" s="61"/>
      <c r="F239" s="61"/>
      <c r="G239" s="61"/>
      <c r="H239" s="50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</row>
    <row r="240">
      <c r="A240" s="45">
        <v>237.0</v>
      </c>
      <c r="B240" s="45" t="s">
        <v>266</v>
      </c>
      <c r="C240" s="47">
        <f>SUM(
IFERROR(VLOOKUP(B240,'Na podloubí pořadí'!B:D,2,0),0),IFERROR(VLOOKUP(B240,'Honzík pořadí'!B:D,2,0),0),
IFERROR(VLOOKUP(B240,'Ž.dromedár pořadí'!B:D,2,0),0),
IFERROR(VLOOKUP(B240,'Modrý Krocan pořadí'!B:D,2,0),0),
IFERROR(VLOOKUP(B240,'Hero pořadí'!B:D,2,0),0),IFERROR(VLOOKUP(B240,'Havránek pořadí'!B:D,2,0),0),
IFERROR(VLOOKUP(B240,'Miapr pořadí'!B:D,2,0),0),
IFERROR(VLOOKUP(B240,'Řízkárna pořadí'!B:D,2,0),0),)</f>
        <v>3</v>
      </c>
      <c r="D240" s="48">
        <f>SUM(
IFERROR(VLOOKUP(B240,'Na podloubí pořadí'!B:D,3,0),0),IFERROR(VLOOKUP(B240,'Honzík pořadí'!B:D,3,0),0),
IFERROR(VLOOKUP(B240,'Ž.dromedár pořadí'!B:D,3,0),0),
IFERROR(VLOOKUP(B240,'Modrý Krocan pořadí'!B:D,3,0),0),
IFERROR(VLOOKUP(B240,'Hero pořadí'!B:D,3,0),0),IFERROR(VLOOKUP(B240,'Havránek pořadí'!B:D,3,0),0),
IFERROR(VLOOKUP(B240,'Miapr pořadí'!B:D,3,0),0),
IFERROR(VLOOKUP(B240,'Řízkárna pořadí'!B:D,3,0),0),)</f>
        <v>2</v>
      </c>
      <c r="E240" s="61"/>
      <c r="F240" s="61"/>
      <c r="G240" s="61"/>
      <c r="H240" s="61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</row>
    <row r="241">
      <c r="A241" s="45">
        <v>238.0</v>
      </c>
      <c r="B241" s="59" t="s">
        <v>267</v>
      </c>
      <c r="C241" s="47">
        <f>SUM(
IFERROR(VLOOKUP(B241,'Na podloubí pořadí'!B:D,2,0),0),IFERROR(VLOOKUP(B241,'Honzík pořadí'!B:D,2,0),0),
IFERROR(VLOOKUP(B241,'Ž.dromedár pořadí'!B:D,2,0),0),
IFERROR(VLOOKUP(B241,'Modrý Krocan pořadí'!B:D,2,0),0),
IFERROR(VLOOKUP(B241,'Hero pořadí'!B:D,2,0),0),IFERROR(VLOOKUP(B241,'Havránek pořadí'!B:D,2,0),0),
IFERROR(VLOOKUP(B241,'Miapr pořadí'!B:D,2,0),0),
IFERROR(VLOOKUP(B241,'Řízkárna pořadí'!B:D,2,0),0),)</f>
        <v>3</v>
      </c>
      <c r="D241" s="48">
        <f>SUM(
IFERROR(VLOOKUP(B241,'Na podloubí pořadí'!B:D,3,0),0),IFERROR(VLOOKUP(B241,'Honzík pořadí'!B:D,3,0),0),
IFERROR(VLOOKUP(B241,'Ž.dromedár pořadí'!B:D,3,0),0),
IFERROR(VLOOKUP(B241,'Modrý Krocan pořadí'!B:D,3,0),0),
IFERROR(VLOOKUP(B241,'Hero pořadí'!B:D,3,0),0),IFERROR(VLOOKUP(B241,'Havránek pořadí'!B:D,3,0),0),
IFERROR(VLOOKUP(B241,'Miapr pořadí'!B:D,3,0),0),
IFERROR(VLOOKUP(B241,'Řízkárna pořadí'!B:D,3,0),0),)</f>
        <v>2</v>
      </c>
      <c r="E241" s="50"/>
      <c r="F241" s="50"/>
      <c r="G241" s="50"/>
      <c r="H241" s="50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</row>
    <row r="242">
      <c r="A242" s="45">
        <v>239.0</v>
      </c>
      <c r="B242" s="45" t="s">
        <v>268</v>
      </c>
      <c r="C242" s="47">
        <f>SUM(
IFERROR(VLOOKUP(B242,'Na podloubí pořadí'!B:D,2,0),0),IFERROR(VLOOKUP(B242,'Honzík pořadí'!B:D,2,0),0),
IFERROR(VLOOKUP(B242,'Ž.dromedár pořadí'!B:D,2,0),0),
IFERROR(VLOOKUP(B242,'Modrý Krocan pořadí'!B:D,2,0),0),
IFERROR(VLOOKUP(B242,'Hero pořadí'!B:D,2,0),0),IFERROR(VLOOKUP(B242,'Havránek pořadí'!B:D,2,0),0),
IFERROR(VLOOKUP(B242,'Miapr pořadí'!B:D,2,0),0),
IFERROR(VLOOKUP(B242,'Řízkárna pořadí'!B:D,2,0),0),)</f>
        <v>3</v>
      </c>
      <c r="D242" s="48">
        <f>SUM(
IFERROR(VLOOKUP(B242,'Na podloubí pořadí'!B:D,3,0),0),IFERROR(VLOOKUP(B242,'Honzík pořadí'!B:D,3,0),0),
IFERROR(VLOOKUP(B242,'Ž.dromedár pořadí'!B:D,3,0),0),
IFERROR(VLOOKUP(B242,'Modrý Krocan pořadí'!B:D,3,0),0),
IFERROR(VLOOKUP(B242,'Hero pořadí'!B:D,3,0),0),IFERROR(VLOOKUP(B242,'Havránek pořadí'!B:D,3,0),0),
IFERROR(VLOOKUP(B242,'Miapr pořadí'!B:D,3,0),0),
IFERROR(VLOOKUP(B242,'Řízkárna pořadí'!B:D,3,0),0),)</f>
        <v>2</v>
      </c>
      <c r="E242" s="50"/>
      <c r="F242" s="61"/>
      <c r="G242" s="61"/>
      <c r="H242" s="61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</row>
    <row r="243">
      <c r="A243" s="45">
        <v>240.0</v>
      </c>
      <c r="B243" s="45" t="s">
        <v>269</v>
      </c>
      <c r="C243" s="47">
        <f>SUM(
IFERROR(VLOOKUP(B243,'Na podloubí pořadí'!B:D,2,0),0),IFERROR(VLOOKUP(B243,'Honzík pořadí'!B:D,2,0),0),
IFERROR(VLOOKUP(B243,'Ž.dromedár pořadí'!B:D,2,0),0),
IFERROR(VLOOKUP(B243,'Modrý Krocan pořadí'!B:D,2,0),0),
IFERROR(VLOOKUP(B243,'Hero pořadí'!B:D,2,0),0),IFERROR(VLOOKUP(B243,'Havránek pořadí'!B:D,2,0),0),
IFERROR(VLOOKUP(B243,'Miapr pořadí'!B:D,2,0),0),
IFERROR(VLOOKUP(B243,'Řízkárna pořadí'!B:D,2,0),0),)</f>
        <v>3</v>
      </c>
      <c r="D243" s="48">
        <f>SUM(
IFERROR(VLOOKUP(B243,'Na podloubí pořadí'!B:D,3,0),0),IFERROR(VLOOKUP(B243,'Honzík pořadí'!B:D,3,0),0),
IFERROR(VLOOKUP(B243,'Ž.dromedár pořadí'!B:D,3,0),0),
IFERROR(VLOOKUP(B243,'Modrý Krocan pořadí'!B:D,3,0),0),
IFERROR(VLOOKUP(B243,'Hero pořadí'!B:D,3,0),0),IFERROR(VLOOKUP(B243,'Havránek pořadí'!B:D,3,0),0),
IFERROR(VLOOKUP(B243,'Miapr pořadí'!B:D,3,0),0),
IFERROR(VLOOKUP(B243,'Řízkárna pořadí'!B:D,3,0),0),)</f>
        <v>2</v>
      </c>
      <c r="E243" s="50"/>
      <c r="F243" s="50"/>
      <c r="G243" s="50"/>
      <c r="H243" s="50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</row>
    <row r="244">
      <c r="A244" s="45">
        <v>241.0</v>
      </c>
      <c r="B244" s="45" t="s">
        <v>270</v>
      </c>
      <c r="C244" s="47">
        <f>SUM(
IFERROR(VLOOKUP(B244,'Na podloubí pořadí'!B:D,2,0),0),IFERROR(VLOOKUP(B244,'Honzík pořadí'!B:D,2,0),0),
IFERROR(VLOOKUP(B244,'Ž.dromedár pořadí'!B:D,2,0),0),
IFERROR(VLOOKUP(B244,'Modrý Krocan pořadí'!B:D,2,0),0),
IFERROR(VLOOKUP(B244,'Hero pořadí'!B:D,2,0),0),IFERROR(VLOOKUP(B244,'Havránek pořadí'!B:D,2,0),0),
IFERROR(VLOOKUP(B244,'Miapr pořadí'!B:D,2,0),0),
IFERROR(VLOOKUP(B244,'Řízkárna pořadí'!B:D,2,0),0),)</f>
        <v>3</v>
      </c>
      <c r="D244" s="48">
        <f>SUM(
IFERROR(VLOOKUP(B244,'Na podloubí pořadí'!B:D,3,0),0),IFERROR(VLOOKUP(B244,'Honzík pořadí'!B:D,3,0),0),
IFERROR(VLOOKUP(B244,'Ž.dromedár pořadí'!B:D,3,0),0),
IFERROR(VLOOKUP(B244,'Modrý Krocan pořadí'!B:D,3,0),0),
IFERROR(VLOOKUP(B244,'Hero pořadí'!B:D,3,0),0),IFERROR(VLOOKUP(B244,'Havránek pořadí'!B:D,3,0),0),
IFERROR(VLOOKUP(B244,'Miapr pořadí'!B:D,3,0),0),
IFERROR(VLOOKUP(B244,'Řízkárna pořadí'!B:D,3,0),0),)</f>
        <v>2</v>
      </c>
      <c r="E244" s="61"/>
      <c r="F244" s="61"/>
      <c r="G244" s="61"/>
      <c r="H244" s="61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</row>
    <row r="245">
      <c r="A245" s="45">
        <v>242.0</v>
      </c>
      <c r="B245" s="45" t="s">
        <v>271</v>
      </c>
      <c r="C245" s="47">
        <f>SUM(
IFERROR(VLOOKUP(B245,'Na podloubí pořadí'!B:D,2,0),0),IFERROR(VLOOKUP(B245,'Honzík pořadí'!B:D,2,0),0),
IFERROR(VLOOKUP(B245,'Ž.dromedár pořadí'!B:D,2,0),0),
IFERROR(VLOOKUP(B245,'Modrý Krocan pořadí'!B:D,2,0),0),
IFERROR(VLOOKUP(B245,'Hero pořadí'!B:D,2,0),0),IFERROR(VLOOKUP(B245,'Havránek pořadí'!B:D,2,0),0),
IFERROR(VLOOKUP(B245,'Miapr pořadí'!B:D,2,0),0),
IFERROR(VLOOKUP(B245,'Řízkárna pořadí'!B:D,2,0),0),)</f>
        <v>3</v>
      </c>
      <c r="D245" s="48">
        <f>SUM(
IFERROR(VLOOKUP(B245,'Na podloubí pořadí'!B:D,3,0),0),IFERROR(VLOOKUP(B245,'Honzík pořadí'!B:D,3,0),0),
IFERROR(VLOOKUP(B245,'Ž.dromedár pořadí'!B:D,3,0),0),
IFERROR(VLOOKUP(B245,'Modrý Krocan pořadí'!B:D,3,0),0),
IFERROR(VLOOKUP(B245,'Hero pořadí'!B:D,3,0),0),IFERROR(VLOOKUP(B245,'Havránek pořadí'!B:D,3,0),0),
IFERROR(VLOOKUP(B245,'Miapr pořadí'!B:D,3,0),0),
IFERROR(VLOOKUP(B245,'Řízkárna pořadí'!B:D,3,0),0),)</f>
        <v>1</v>
      </c>
      <c r="E245" s="61"/>
      <c r="F245" s="61"/>
      <c r="G245" s="61"/>
      <c r="H245" s="61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</row>
    <row r="246">
      <c r="A246" s="45">
        <v>243.0</v>
      </c>
      <c r="B246" s="45" t="s">
        <v>272</v>
      </c>
      <c r="C246" s="47">
        <f>SUM(
IFERROR(VLOOKUP(B246,'Na podloubí pořadí'!B:D,2,0),0),IFERROR(VLOOKUP(B246,'Honzík pořadí'!B:D,2,0),0),
IFERROR(VLOOKUP(B246,'Ž.dromedár pořadí'!B:D,2,0),0),
IFERROR(VLOOKUP(B246,'Modrý Krocan pořadí'!B:D,2,0),0),
IFERROR(VLOOKUP(B246,'Hero pořadí'!B:D,2,0),0),IFERROR(VLOOKUP(B246,'Havránek pořadí'!B:D,2,0),0),
IFERROR(VLOOKUP(B246,'Miapr pořadí'!B:D,2,0),0),
IFERROR(VLOOKUP(B246,'Řízkárna pořadí'!B:D,2,0),0),)</f>
        <v>3</v>
      </c>
      <c r="D246" s="48">
        <f>SUM(
IFERROR(VLOOKUP(B246,'Na podloubí pořadí'!B:D,3,0),0),IFERROR(VLOOKUP(B246,'Honzík pořadí'!B:D,3,0),0),
IFERROR(VLOOKUP(B246,'Ž.dromedár pořadí'!B:D,3,0),0),
IFERROR(VLOOKUP(B246,'Modrý Krocan pořadí'!B:D,3,0),0),
IFERROR(VLOOKUP(B246,'Hero pořadí'!B:D,3,0),0),IFERROR(VLOOKUP(B246,'Havránek pořadí'!B:D,3,0),0),
IFERROR(VLOOKUP(B246,'Miapr pořadí'!B:D,3,0),0),
IFERROR(VLOOKUP(B246,'Řízkárna pořadí'!B:D,3,0),0),)</f>
        <v>1</v>
      </c>
      <c r="E246" s="50"/>
      <c r="F246" s="50"/>
      <c r="G246" s="50"/>
      <c r="H246" s="50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</row>
    <row r="247">
      <c r="A247" s="45">
        <v>244.0</v>
      </c>
      <c r="B247" s="45" t="s">
        <v>273</v>
      </c>
      <c r="C247" s="47">
        <f>SUM(
IFERROR(VLOOKUP(B247,'Na podloubí pořadí'!B:D,2,0),0),IFERROR(VLOOKUP(B247,'Honzík pořadí'!B:D,2,0),0),
IFERROR(VLOOKUP(B247,'Ž.dromedár pořadí'!B:D,2,0),0),
IFERROR(VLOOKUP(B247,'Modrý Krocan pořadí'!B:D,2,0),0),
IFERROR(VLOOKUP(B247,'Hero pořadí'!B:D,2,0),0),IFERROR(VLOOKUP(B247,'Havránek pořadí'!B:D,2,0),0),
IFERROR(VLOOKUP(B247,'Miapr pořadí'!B:D,2,0),0),
IFERROR(VLOOKUP(B247,'Řízkárna pořadí'!B:D,2,0),0),)</f>
        <v>3</v>
      </c>
      <c r="D247" s="48">
        <f>SUM(
IFERROR(VLOOKUP(B247,'Na podloubí pořadí'!B:D,3,0),0),IFERROR(VLOOKUP(B247,'Honzík pořadí'!B:D,3,0),0),
IFERROR(VLOOKUP(B247,'Ž.dromedár pořadí'!B:D,3,0),0),
IFERROR(VLOOKUP(B247,'Modrý Krocan pořadí'!B:D,3,0),0),
IFERROR(VLOOKUP(B247,'Hero pořadí'!B:D,3,0),0),IFERROR(VLOOKUP(B247,'Havránek pořadí'!B:D,3,0),0),
IFERROR(VLOOKUP(B247,'Miapr pořadí'!B:D,3,0),0),
IFERROR(VLOOKUP(B247,'Řízkárna pořadí'!B:D,3,0),0),)</f>
        <v>1</v>
      </c>
      <c r="E247" s="50"/>
      <c r="F247" s="50"/>
      <c r="G247" s="61"/>
      <c r="H247" s="61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</row>
    <row r="248">
      <c r="A248" s="45">
        <v>245.0</v>
      </c>
      <c r="B248" s="45" t="s">
        <v>274</v>
      </c>
      <c r="C248" s="47">
        <f>SUM(
IFERROR(VLOOKUP(B248,'Na podloubí pořadí'!B:D,2,0),0),IFERROR(VLOOKUP(B248,'Honzík pořadí'!B:D,2,0),0),
IFERROR(VLOOKUP(B248,'Ž.dromedár pořadí'!B:D,2,0),0),
IFERROR(VLOOKUP(B248,'Modrý Krocan pořadí'!B:D,2,0),0),
IFERROR(VLOOKUP(B248,'Hero pořadí'!B:D,2,0),0),IFERROR(VLOOKUP(B248,'Havránek pořadí'!B:D,2,0),0),
IFERROR(VLOOKUP(B248,'Miapr pořadí'!B:D,2,0),0),
IFERROR(VLOOKUP(B248,'Řízkárna pořadí'!B:D,2,0),0),)</f>
        <v>3</v>
      </c>
      <c r="D248" s="48">
        <f>SUM(
IFERROR(VLOOKUP(B248,'Na podloubí pořadí'!B:D,3,0),0),IFERROR(VLOOKUP(B248,'Honzík pořadí'!B:D,3,0),0),
IFERROR(VLOOKUP(B248,'Ž.dromedár pořadí'!B:D,3,0),0),
IFERROR(VLOOKUP(B248,'Modrý Krocan pořadí'!B:D,3,0),0),
IFERROR(VLOOKUP(B248,'Hero pořadí'!B:D,3,0),0),IFERROR(VLOOKUP(B248,'Havránek pořadí'!B:D,3,0),0),
IFERROR(VLOOKUP(B248,'Miapr pořadí'!B:D,3,0),0),
IFERROR(VLOOKUP(B248,'Řízkárna pořadí'!B:D,3,0),0),)</f>
        <v>1</v>
      </c>
      <c r="E248" s="61"/>
      <c r="F248" s="50"/>
      <c r="G248" s="61"/>
      <c r="H248" s="61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</row>
    <row r="249">
      <c r="A249" s="45">
        <v>246.0</v>
      </c>
      <c r="B249" s="45" t="s">
        <v>275</v>
      </c>
      <c r="C249" s="47">
        <f>SUM(
IFERROR(VLOOKUP(B249,'Na podloubí pořadí'!B:D,2,0),0),IFERROR(VLOOKUP(B249,'Honzík pořadí'!B:D,2,0),0),
IFERROR(VLOOKUP(B249,'Ž.dromedár pořadí'!B:D,2,0),0),
IFERROR(VLOOKUP(B249,'Modrý Krocan pořadí'!B:D,2,0),0),
IFERROR(VLOOKUP(B249,'Hero pořadí'!B:D,2,0),0),IFERROR(VLOOKUP(B249,'Havránek pořadí'!B:D,2,0),0),
IFERROR(VLOOKUP(B249,'Miapr pořadí'!B:D,2,0),0),
IFERROR(VLOOKUP(B249,'Řízkárna pořadí'!B:D,2,0),0),)</f>
        <v>3</v>
      </c>
      <c r="D249" s="48">
        <f>SUM(
IFERROR(VLOOKUP(B249,'Na podloubí pořadí'!B:D,3,0),0),IFERROR(VLOOKUP(B249,'Honzík pořadí'!B:D,3,0),0),
IFERROR(VLOOKUP(B249,'Ž.dromedár pořadí'!B:D,3,0),0),
IFERROR(VLOOKUP(B249,'Modrý Krocan pořadí'!B:D,3,0),0),
IFERROR(VLOOKUP(B249,'Hero pořadí'!B:D,3,0),0),IFERROR(VLOOKUP(B249,'Havránek pořadí'!B:D,3,0),0),
IFERROR(VLOOKUP(B249,'Miapr pořadí'!B:D,3,0),0),
IFERROR(VLOOKUP(B249,'Řízkárna pořadí'!B:D,3,0),0),)</f>
        <v>1</v>
      </c>
      <c r="E249" s="50"/>
      <c r="F249" s="61"/>
      <c r="G249" s="61"/>
      <c r="H249" s="50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</row>
    <row r="250">
      <c r="A250" s="45">
        <v>247.0</v>
      </c>
      <c r="B250" s="45" t="s">
        <v>276</v>
      </c>
      <c r="C250" s="47">
        <f>SUM(
IFERROR(VLOOKUP(B250,'Na podloubí pořadí'!B:D,2,0),0),IFERROR(VLOOKUP(B250,'Honzík pořadí'!B:D,2,0),0),
IFERROR(VLOOKUP(B250,'Ž.dromedár pořadí'!B:D,2,0),0),
IFERROR(VLOOKUP(B250,'Modrý Krocan pořadí'!B:D,2,0),0),
IFERROR(VLOOKUP(B250,'Hero pořadí'!B:D,2,0),0),IFERROR(VLOOKUP(B250,'Havránek pořadí'!B:D,2,0),0),
IFERROR(VLOOKUP(B250,'Miapr pořadí'!B:D,2,0),0),
IFERROR(VLOOKUP(B250,'Řízkárna pořadí'!B:D,2,0),0),)</f>
        <v>3</v>
      </c>
      <c r="D250" s="48">
        <f>SUM(
IFERROR(VLOOKUP(B250,'Na podloubí pořadí'!B:D,3,0),0),IFERROR(VLOOKUP(B250,'Honzík pořadí'!B:D,3,0),0),
IFERROR(VLOOKUP(B250,'Ž.dromedár pořadí'!B:D,3,0),0),
IFERROR(VLOOKUP(B250,'Modrý Krocan pořadí'!B:D,3,0),0),
IFERROR(VLOOKUP(B250,'Hero pořadí'!B:D,3,0),0),IFERROR(VLOOKUP(B250,'Havránek pořadí'!B:D,3,0),0),
IFERROR(VLOOKUP(B250,'Miapr pořadí'!B:D,3,0),0),
IFERROR(VLOOKUP(B250,'Řízkárna pořadí'!B:D,3,0),0),)</f>
        <v>1</v>
      </c>
      <c r="E250" s="61"/>
      <c r="F250" s="61"/>
      <c r="G250" s="61"/>
      <c r="H250" s="61"/>
      <c r="I250" s="35"/>
      <c r="J250" s="35"/>
      <c r="K250" s="52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</row>
    <row r="251">
      <c r="A251" s="45">
        <v>248.0</v>
      </c>
      <c r="B251" s="45" t="s">
        <v>277</v>
      </c>
      <c r="C251" s="47">
        <f>SUM(
IFERROR(VLOOKUP(B251,'Na podloubí pořadí'!B:D,2,0),0),IFERROR(VLOOKUP(B251,'Honzík pořadí'!B:D,2,0),0),
IFERROR(VLOOKUP(B251,'Ž.dromedár pořadí'!B:D,2,0),0),
IFERROR(VLOOKUP(B251,'Modrý Krocan pořadí'!B:D,2,0),0),
IFERROR(VLOOKUP(B251,'Hero pořadí'!B:D,2,0),0),IFERROR(VLOOKUP(B251,'Havránek pořadí'!B:D,2,0),0),
IFERROR(VLOOKUP(B251,'Miapr pořadí'!B:D,2,0),0),
IFERROR(VLOOKUP(B251,'Řízkárna pořadí'!B:D,2,0),0),)</f>
        <v>3</v>
      </c>
      <c r="D251" s="48">
        <f>SUM(
IFERROR(VLOOKUP(B251,'Na podloubí pořadí'!B:D,3,0),0),IFERROR(VLOOKUP(B251,'Honzík pořadí'!B:D,3,0),0),
IFERROR(VLOOKUP(B251,'Ž.dromedár pořadí'!B:D,3,0),0),
IFERROR(VLOOKUP(B251,'Modrý Krocan pořadí'!B:D,3,0),0),
IFERROR(VLOOKUP(B251,'Hero pořadí'!B:D,3,0),0),IFERROR(VLOOKUP(B251,'Havránek pořadí'!B:D,3,0),0),
IFERROR(VLOOKUP(B251,'Miapr pořadí'!B:D,3,0),0),
IFERROR(VLOOKUP(B251,'Řízkárna pořadí'!B:D,3,0),0),)</f>
        <v>1</v>
      </c>
      <c r="E251" s="61"/>
      <c r="F251" s="61"/>
      <c r="G251" s="61"/>
      <c r="H251" s="61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</row>
    <row r="252">
      <c r="A252" s="45">
        <v>249.0</v>
      </c>
      <c r="B252" s="63" t="s">
        <v>278</v>
      </c>
      <c r="C252" s="47">
        <f>SUM(
IFERROR(VLOOKUP(B252,'Na podloubí pořadí'!B:D,2,0),0),IFERROR(VLOOKUP(B252,'Honzík pořadí'!B:D,2,0),0),
IFERROR(VLOOKUP(B252,'Ž.dromedár pořadí'!B:D,2,0),0),
IFERROR(VLOOKUP(B252,'Modrý Krocan pořadí'!B:D,2,0),0),
IFERROR(VLOOKUP(B252,'Hero pořadí'!B:D,2,0),0),IFERROR(VLOOKUP(B252,'Havránek pořadí'!B:D,2,0),0),
IFERROR(VLOOKUP(B252,'Miapr pořadí'!B:D,2,0),0),
IFERROR(VLOOKUP(B252,'Řízkárna pořadí'!B:D,2,0),0),)</f>
        <v>3</v>
      </c>
      <c r="D252" s="48">
        <f>SUM(
IFERROR(VLOOKUP(B252,'Na podloubí pořadí'!B:D,3,0),0),IFERROR(VLOOKUP(B252,'Honzík pořadí'!B:D,3,0),0),
IFERROR(VLOOKUP(B252,'Ž.dromedár pořadí'!B:D,3,0),0),
IFERROR(VLOOKUP(B252,'Modrý Krocan pořadí'!B:D,3,0),0),
IFERROR(VLOOKUP(B252,'Hero pořadí'!B:D,3,0),0),IFERROR(VLOOKUP(B252,'Havránek pořadí'!B:D,3,0),0),
IFERROR(VLOOKUP(B252,'Miapr pořadí'!B:D,3,0),0),
IFERROR(VLOOKUP(B252,'Řízkárna pořadí'!B:D,3,0),0),)</f>
        <v>1</v>
      </c>
      <c r="E252" s="50"/>
      <c r="F252" s="61"/>
      <c r="G252" s="50"/>
      <c r="H252" s="61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</row>
    <row r="253">
      <c r="A253" s="45">
        <v>250.0</v>
      </c>
      <c r="B253" s="45" t="s">
        <v>279</v>
      </c>
      <c r="C253" s="47">
        <f>SUM(
IFERROR(VLOOKUP(B253,'Na podloubí pořadí'!B:D,2,0),0),IFERROR(VLOOKUP(B253,'Honzík pořadí'!B:D,2,0),0),
IFERROR(VLOOKUP(B253,'Ž.dromedár pořadí'!B:D,2,0),0),
IFERROR(VLOOKUP(B253,'Modrý Krocan pořadí'!B:D,2,0),0),
IFERROR(VLOOKUP(B253,'Hero pořadí'!B:D,2,0),0),IFERROR(VLOOKUP(B253,'Havránek pořadí'!B:D,2,0),0),
IFERROR(VLOOKUP(B253,'Miapr pořadí'!B:D,2,0),0),
IFERROR(VLOOKUP(B253,'Řízkárna pořadí'!B:D,2,0),0),)</f>
        <v>3</v>
      </c>
      <c r="D253" s="48">
        <f>SUM(
IFERROR(VLOOKUP(B253,'Na podloubí pořadí'!B:D,3,0),0),IFERROR(VLOOKUP(B253,'Honzík pořadí'!B:D,3,0),0),
IFERROR(VLOOKUP(B253,'Ž.dromedár pořadí'!B:D,3,0),0),
IFERROR(VLOOKUP(B253,'Modrý Krocan pořadí'!B:D,3,0),0),
IFERROR(VLOOKUP(B253,'Hero pořadí'!B:D,3,0),0),IFERROR(VLOOKUP(B253,'Havránek pořadí'!B:D,3,0),0),
IFERROR(VLOOKUP(B253,'Miapr pořadí'!B:D,3,0),0),
IFERROR(VLOOKUP(B253,'Řízkárna pořadí'!B:D,3,0),0),)</f>
        <v>1</v>
      </c>
      <c r="E253" s="50"/>
      <c r="F253" s="61"/>
      <c r="G253" s="50"/>
      <c r="H253" s="50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</row>
    <row r="254">
      <c r="A254" s="45">
        <v>251.0</v>
      </c>
      <c r="B254" s="54" t="s">
        <v>280</v>
      </c>
      <c r="C254" s="47">
        <f>SUM(
IFERROR(VLOOKUP(B254,'Na podloubí pořadí'!B:D,2,0),0),IFERROR(VLOOKUP(B254,'Honzík pořadí'!B:D,2,0),0),
IFERROR(VLOOKUP(B254,'Ž.dromedár pořadí'!B:D,2,0),0),
IFERROR(VLOOKUP(B254,'Modrý Krocan pořadí'!B:D,2,0),0),
IFERROR(VLOOKUP(B254,'Hero pořadí'!B:D,2,0),0),IFERROR(VLOOKUP(B254,'Havránek pořadí'!B:D,2,0),0),
IFERROR(VLOOKUP(B254,'Miapr pořadí'!B:D,2,0),0),
IFERROR(VLOOKUP(B254,'Řízkárna pořadí'!B:D,2,0),0),)</f>
        <v>3</v>
      </c>
      <c r="D254" s="48">
        <f>SUM(
IFERROR(VLOOKUP(B254,'Na podloubí pořadí'!B:D,3,0),0),IFERROR(VLOOKUP(B254,'Honzík pořadí'!B:D,3,0),0),
IFERROR(VLOOKUP(B254,'Ž.dromedár pořadí'!B:D,3,0),0),
IFERROR(VLOOKUP(B254,'Modrý Krocan pořadí'!B:D,3,0),0),
IFERROR(VLOOKUP(B254,'Hero pořadí'!B:D,3,0),0),IFERROR(VLOOKUP(B254,'Havránek pořadí'!B:D,3,0),0),
IFERROR(VLOOKUP(B254,'Miapr pořadí'!B:D,3,0),0),
IFERROR(VLOOKUP(B254,'Řízkárna pořadí'!B:D,3,0),0),)</f>
        <v>1</v>
      </c>
      <c r="E254" s="50"/>
      <c r="F254" s="50"/>
      <c r="G254" s="50"/>
      <c r="H254" s="50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</row>
    <row r="255">
      <c r="A255" s="45">
        <v>252.0</v>
      </c>
      <c r="B255" s="45" t="s">
        <v>281</v>
      </c>
      <c r="C255" s="47">
        <f>SUM(
IFERROR(VLOOKUP(B255,'Na podloubí pořadí'!B:D,2,0),0),IFERROR(VLOOKUP(B255,'Honzík pořadí'!B:D,2,0),0),
IFERROR(VLOOKUP(B255,'Ž.dromedár pořadí'!B:D,2,0),0),
IFERROR(VLOOKUP(B255,'Modrý Krocan pořadí'!B:D,2,0),0),
IFERROR(VLOOKUP(B255,'Hero pořadí'!B:D,2,0),0),IFERROR(VLOOKUP(B255,'Havránek pořadí'!B:D,2,0),0),
IFERROR(VLOOKUP(B255,'Miapr pořadí'!B:D,2,0),0),
IFERROR(VLOOKUP(B255,'Řízkárna pořadí'!B:D,2,0),0),)</f>
        <v>3</v>
      </c>
      <c r="D255" s="48">
        <f>SUM(
IFERROR(VLOOKUP(B255,'Na podloubí pořadí'!B:D,3,0),0),IFERROR(VLOOKUP(B255,'Honzík pořadí'!B:D,3,0),0),
IFERROR(VLOOKUP(B255,'Ž.dromedár pořadí'!B:D,3,0),0),
IFERROR(VLOOKUP(B255,'Modrý Krocan pořadí'!B:D,3,0),0),
IFERROR(VLOOKUP(B255,'Hero pořadí'!B:D,3,0),0),IFERROR(VLOOKUP(B255,'Havránek pořadí'!B:D,3,0),0),
IFERROR(VLOOKUP(B255,'Miapr pořadí'!B:D,3,0),0),
IFERROR(VLOOKUP(B255,'Řízkárna pořadí'!B:D,3,0),0),)</f>
        <v>1</v>
      </c>
      <c r="E255" s="61"/>
      <c r="F255" s="50"/>
      <c r="G255" s="61"/>
      <c r="H255" s="61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>
      <c r="A256" s="45">
        <v>253.0</v>
      </c>
      <c r="B256" s="59" t="s">
        <v>282</v>
      </c>
      <c r="C256" s="47">
        <f>SUM(
IFERROR(VLOOKUP(B256,'Na podloubí pořadí'!B:D,2,0),0),IFERROR(VLOOKUP(B256,'Honzík pořadí'!B:D,2,0),0),
IFERROR(VLOOKUP(B256,'Ž.dromedár pořadí'!B:D,2,0),0),
IFERROR(VLOOKUP(B256,'Modrý Krocan pořadí'!B:D,2,0),0),
IFERROR(VLOOKUP(B256,'Hero pořadí'!B:D,2,0),0),IFERROR(VLOOKUP(B256,'Havránek pořadí'!B:D,2,0),0),
IFERROR(VLOOKUP(B256,'Miapr pořadí'!B:D,2,0),0),
IFERROR(VLOOKUP(B256,'Řízkárna pořadí'!B:D,2,0),0),)</f>
        <v>3</v>
      </c>
      <c r="D256" s="48">
        <f>SUM(
IFERROR(VLOOKUP(B256,'Na podloubí pořadí'!B:D,3,0),0),IFERROR(VLOOKUP(B256,'Honzík pořadí'!B:D,3,0),0),
IFERROR(VLOOKUP(B256,'Ž.dromedár pořadí'!B:D,3,0),0),
IFERROR(VLOOKUP(B256,'Modrý Krocan pořadí'!B:D,3,0),0),
IFERROR(VLOOKUP(B256,'Hero pořadí'!B:D,3,0),0),IFERROR(VLOOKUP(B256,'Havránek pořadí'!B:D,3,0),0),
IFERROR(VLOOKUP(B256,'Miapr pořadí'!B:D,3,0),0),
IFERROR(VLOOKUP(B256,'Řízkárna pořadí'!B:D,3,0),0),)</f>
        <v>1</v>
      </c>
      <c r="E256" s="61"/>
      <c r="F256" s="50"/>
      <c r="G256" s="61"/>
      <c r="H256" s="50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>
      <c r="A257" s="45">
        <v>254.0</v>
      </c>
      <c r="B257" s="64" t="s">
        <v>283</v>
      </c>
      <c r="C257" s="47">
        <f>SUM(
IFERROR(VLOOKUP(B257,'Na podloubí pořadí'!B:D,2,0),0),IFERROR(VLOOKUP(B257,'Honzík pořadí'!B:D,2,0),0),
IFERROR(VLOOKUP(B257,'Ž.dromedár pořadí'!B:D,2,0),0),
IFERROR(VLOOKUP(B257,'Modrý Krocan pořadí'!B:D,2,0),0),
IFERROR(VLOOKUP(B257,'Hero pořadí'!B:D,2,0),0),IFERROR(VLOOKUP(B257,'Havránek pořadí'!B:D,2,0),0),
IFERROR(VLOOKUP(B257,'Miapr pořadí'!B:D,2,0),0),
IFERROR(VLOOKUP(B257,'Řízkárna pořadí'!B:D,2,0),0),)</f>
        <v>2</v>
      </c>
      <c r="D257" s="48">
        <f>SUM(
IFERROR(VLOOKUP(B257,'Na podloubí pořadí'!B:D,3,0),0),IFERROR(VLOOKUP(B257,'Honzík pořadí'!B:D,3,0),0),
IFERROR(VLOOKUP(B257,'Ž.dromedár pořadí'!B:D,3,0),0),
IFERROR(VLOOKUP(B257,'Modrý Krocan pořadí'!B:D,3,0),0),
IFERROR(VLOOKUP(B257,'Hero pořadí'!B:D,3,0),0),IFERROR(VLOOKUP(B257,'Havránek pořadí'!B:D,3,0),0),
IFERROR(VLOOKUP(B257,'Miapr pořadí'!B:D,3,0),0),
IFERROR(VLOOKUP(B257,'Řízkárna pořadí'!B:D,3,0),0),)</f>
        <v>2</v>
      </c>
      <c r="E257" s="50"/>
      <c r="F257" s="50"/>
      <c r="G257" s="50"/>
      <c r="H257" s="50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>
      <c r="A258" s="45">
        <v>255.0</v>
      </c>
      <c r="B258" s="45" t="s">
        <v>284</v>
      </c>
      <c r="C258" s="47">
        <f>SUM(
IFERROR(VLOOKUP(B258,'Na podloubí pořadí'!B:D,2,0),0),IFERROR(VLOOKUP(B258,'Honzík pořadí'!B:D,2,0),0),
IFERROR(VLOOKUP(B258,'Ž.dromedár pořadí'!B:D,2,0),0),
IFERROR(VLOOKUP(B258,'Modrý Krocan pořadí'!B:D,2,0),0),
IFERROR(VLOOKUP(B258,'Hero pořadí'!B:D,2,0),0),IFERROR(VLOOKUP(B258,'Havránek pořadí'!B:D,2,0),0),
IFERROR(VLOOKUP(B258,'Miapr pořadí'!B:D,2,0),0),
IFERROR(VLOOKUP(B258,'Řízkárna pořadí'!B:D,2,0),0),)</f>
        <v>2</v>
      </c>
      <c r="D258" s="48">
        <f>SUM(
IFERROR(VLOOKUP(B258,'Na podloubí pořadí'!B:D,3,0),0),IFERROR(VLOOKUP(B258,'Honzík pořadí'!B:D,3,0),0),
IFERROR(VLOOKUP(B258,'Ž.dromedár pořadí'!B:D,3,0),0),
IFERROR(VLOOKUP(B258,'Modrý Krocan pořadí'!B:D,3,0),0),
IFERROR(VLOOKUP(B258,'Hero pořadí'!B:D,3,0),0),IFERROR(VLOOKUP(B258,'Havránek pořadí'!B:D,3,0),0),
IFERROR(VLOOKUP(B258,'Miapr pořadí'!B:D,3,0),0),
IFERROR(VLOOKUP(B258,'Řízkárna pořadí'!B:D,3,0),0),)</f>
        <v>2</v>
      </c>
      <c r="E258" s="50"/>
      <c r="F258" s="50"/>
      <c r="G258" s="61"/>
      <c r="H258" s="50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</row>
    <row r="259">
      <c r="A259" s="45">
        <v>256.0</v>
      </c>
      <c r="B259" s="45" t="s">
        <v>285</v>
      </c>
      <c r="C259" s="47">
        <f>SUM(
IFERROR(VLOOKUP(B259,'Na podloubí pořadí'!B:D,2,0),0),IFERROR(VLOOKUP(B259,'Honzík pořadí'!B:D,2,0),0),
IFERROR(VLOOKUP(B259,'Ž.dromedár pořadí'!B:D,2,0),0),
IFERROR(VLOOKUP(B259,'Modrý Krocan pořadí'!B:D,2,0),0),
IFERROR(VLOOKUP(B259,'Hero pořadí'!B:D,2,0),0),IFERROR(VLOOKUP(B259,'Havránek pořadí'!B:D,2,0),0),
IFERROR(VLOOKUP(B259,'Miapr pořadí'!B:D,2,0),0),
IFERROR(VLOOKUP(B259,'Řízkárna pořadí'!B:D,2,0),0),)</f>
        <v>2</v>
      </c>
      <c r="D259" s="48">
        <f>SUM(
IFERROR(VLOOKUP(B259,'Na podloubí pořadí'!B:D,3,0),0),IFERROR(VLOOKUP(B259,'Honzík pořadí'!B:D,3,0),0),
IFERROR(VLOOKUP(B259,'Ž.dromedár pořadí'!B:D,3,0),0),
IFERROR(VLOOKUP(B259,'Modrý Krocan pořadí'!B:D,3,0),0),
IFERROR(VLOOKUP(B259,'Hero pořadí'!B:D,3,0),0),IFERROR(VLOOKUP(B259,'Havránek pořadí'!B:D,3,0),0),
IFERROR(VLOOKUP(B259,'Miapr pořadí'!B:D,3,0),0),
IFERROR(VLOOKUP(B259,'Řízkárna pořadí'!B:D,3,0),0),)</f>
        <v>2</v>
      </c>
      <c r="E259" s="50"/>
      <c r="F259" s="61"/>
      <c r="G259" s="50"/>
      <c r="H259" s="50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>
      <c r="A260" s="45">
        <v>257.0</v>
      </c>
      <c r="B260" s="45" t="s">
        <v>286</v>
      </c>
      <c r="C260" s="47">
        <f>SUM(
IFERROR(VLOOKUP(B260,'Na podloubí pořadí'!B:D,2,0),0),IFERROR(VLOOKUP(B260,'Honzík pořadí'!B:D,2,0),0),
IFERROR(VLOOKUP(B260,'Ž.dromedár pořadí'!B:D,2,0),0),
IFERROR(VLOOKUP(B260,'Modrý Krocan pořadí'!B:D,2,0),0),
IFERROR(VLOOKUP(B260,'Hero pořadí'!B:D,2,0),0),IFERROR(VLOOKUP(B260,'Havránek pořadí'!B:D,2,0),0),
IFERROR(VLOOKUP(B260,'Miapr pořadí'!B:D,2,0),0),
IFERROR(VLOOKUP(B260,'Řízkárna pořadí'!B:D,2,0),0),)</f>
        <v>2</v>
      </c>
      <c r="D260" s="48">
        <f>SUM(
IFERROR(VLOOKUP(B260,'Na podloubí pořadí'!B:D,3,0),0),IFERROR(VLOOKUP(B260,'Honzík pořadí'!B:D,3,0),0),
IFERROR(VLOOKUP(B260,'Ž.dromedár pořadí'!B:D,3,0),0),
IFERROR(VLOOKUP(B260,'Modrý Krocan pořadí'!B:D,3,0),0),
IFERROR(VLOOKUP(B260,'Hero pořadí'!B:D,3,0),0),IFERROR(VLOOKUP(B260,'Havránek pořadí'!B:D,3,0),0),
IFERROR(VLOOKUP(B260,'Miapr pořadí'!B:D,3,0),0),
IFERROR(VLOOKUP(B260,'Řízkárna pořadí'!B:D,3,0),0),)</f>
        <v>1</v>
      </c>
      <c r="E260" s="50">
        <v>1.0</v>
      </c>
      <c r="F260" s="61"/>
      <c r="G260" s="61"/>
      <c r="H260" s="50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</row>
    <row r="261">
      <c r="A261" s="45">
        <v>258.0</v>
      </c>
      <c r="B261" s="45" t="s">
        <v>287</v>
      </c>
      <c r="C261" s="47">
        <f>SUM(
IFERROR(VLOOKUP(B261,'Na podloubí pořadí'!B:D,2,0),0),IFERROR(VLOOKUP(B261,'Honzík pořadí'!B:D,2,0),0),
IFERROR(VLOOKUP(B261,'Ž.dromedár pořadí'!B:D,2,0),0),
IFERROR(VLOOKUP(B261,'Modrý Krocan pořadí'!B:D,2,0),0),
IFERROR(VLOOKUP(B261,'Hero pořadí'!B:D,2,0),0),IFERROR(VLOOKUP(B261,'Havránek pořadí'!B:D,2,0),0),
IFERROR(VLOOKUP(B261,'Miapr pořadí'!B:D,2,0),0),
IFERROR(VLOOKUP(B261,'Řízkárna pořadí'!B:D,2,0),0),)</f>
        <v>2</v>
      </c>
      <c r="D261" s="48">
        <f>SUM(
IFERROR(VLOOKUP(B261,'Na podloubí pořadí'!B:D,3,0),0),IFERROR(VLOOKUP(B261,'Honzík pořadí'!B:D,3,0),0),
IFERROR(VLOOKUP(B261,'Ž.dromedár pořadí'!B:D,3,0),0),
IFERROR(VLOOKUP(B261,'Modrý Krocan pořadí'!B:D,3,0),0),
IFERROR(VLOOKUP(B261,'Hero pořadí'!B:D,3,0),0),IFERROR(VLOOKUP(B261,'Havránek pořadí'!B:D,3,0),0),
IFERROR(VLOOKUP(B261,'Miapr pořadí'!B:D,3,0),0),
IFERROR(VLOOKUP(B261,'Řízkárna pořadí'!B:D,3,0),0),)</f>
        <v>1</v>
      </c>
      <c r="E261" s="50"/>
      <c r="F261" s="61"/>
      <c r="G261" s="50"/>
      <c r="H261" s="50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</row>
    <row r="262">
      <c r="A262" s="45">
        <v>259.0</v>
      </c>
      <c r="B262" s="59" t="s">
        <v>288</v>
      </c>
      <c r="C262" s="47">
        <f>SUM(
IFERROR(VLOOKUP(B262,'Na podloubí pořadí'!B:D,2,0),0),IFERROR(VLOOKUP(B262,'Honzík pořadí'!B:D,2,0),0),
IFERROR(VLOOKUP(B262,'Ž.dromedár pořadí'!B:D,2,0),0),
IFERROR(VLOOKUP(B262,'Modrý Krocan pořadí'!B:D,2,0),0),
IFERROR(VLOOKUP(B262,'Hero pořadí'!B:D,2,0),0),IFERROR(VLOOKUP(B262,'Havránek pořadí'!B:D,2,0),0),
IFERROR(VLOOKUP(B262,'Miapr pořadí'!B:D,2,0),0),
IFERROR(VLOOKUP(B262,'Řízkárna pořadí'!B:D,2,0),0),)</f>
        <v>2</v>
      </c>
      <c r="D262" s="48">
        <f>SUM(
IFERROR(VLOOKUP(B262,'Na podloubí pořadí'!B:D,3,0),0),IFERROR(VLOOKUP(B262,'Honzík pořadí'!B:D,3,0),0),
IFERROR(VLOOKUP(B262,'Ž.dromedár pořadí'!B:D,3,0),0),
IFERROR(VLOOKUP(B262,'Modrý Krocan pořadí'!B:D,3,0),0),
IFERROR(VLOOKUP(B262,'Hero pořadí'!B:D,3,0),0),IFERROR(VLOOKUP(B262,'Havránek pořadí'!B:D,3,0),0),
IFERROR(VLOOKUP(B262,'Miapr pořadí'!B:D,3,0),0),
IFERROR(VLOOKUP(B262,'Řízkárna pořadí'!B:D,3,0),0),)</f>
        <v>1</v>
      </c>
      <c r="E262" s="50"/>
      <c r="F262" s="50"/>
      <c r="G262" s="61"/>
      <c r="H262" s="61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</row>
    <row r="263">
      <c r="A263" s="45">
        <v>260.0</v>
      </c>
      <c r="B263" s="63" t="s">
        <v>289</v>
      </c>
      <c r="C263" s="47">
        <f>SUM(
IFERROR(VLOOKUP(B263,'Na podloubí pořadí'!B:D,2,0),0),IFERROR(VLOOKUP(B263,'Honzík pořadí'!B:D,2,0),0),
IFERROR(VLOOKUP(B263,'Ž.dromedár pořadí'!B:D,2,0),0),
IFERROR(VLOOKUP(B263,'Modrý Krocan pořadí'!B:D,2,0),0),
IFERROR(VLOOKUP(B263,'Hero pořadí'!B:D,2,0),0),IFERROR(VLOOKUP(B263,'Havránek pořadí'!B:D,2,0),0),
IFERROR(VLOOKUP(B263,'Miapr pořadí'!B:D,2,0),0),
IFERROR(VLOOKUP(B263,'Řízkárna pořadí'!B:D,2,0),0),)</f>
        <v>2</v>
      </c>
      <c r="D263" s="48">
        <f>SUM(
IFERROR(VLOOKUP(B263,'Na podloubí pořadí'!B:D,3,0),0),IFERROR(VLOOKUP(B263,'Honzík pořadí'!B:D,3,0),0),
IFERROR(VLOOKUP(B263,'Ž.dromedár pořadí'!B:D,3,0),0),
IFERROR(VLOOKUP(B263,'Modrý Krocan pořadí'!B:D,3,0),0),
IFERROR(VLOOKUP(B263,'Hero pořadí'!B:D,3,0),0),IFERROR(VLOOKUP(B263,'Havránek pořadí'!B:D,3,0),0),
IFERROR(VLOOKUP(B263,'Miapr pořadí'!B:D,3,0),0),
IFERROR(VLOOKUP(B263,'Řízkárna pořadí'!B:D,3,0),0),)</f>
        <v>1</v>
      </c>
      <c r="E263" s="61"/>
      <c r="F263" s="50"/>
      <c r="G263" s="61"/>
      <c r="H263" s="61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</row>
    <row r="264">
      <c r="A264" s="45">
        <v>261.0</v>
      </c>
      <c r="B264" s="45" t="s">
        <v>290</v>
      </c>
      <c r="C264" s="47">
        <f>SUM(
IFERROR(VLOOKUP(B264,'Na podloubí pořadí'!B:D,2,0),0),IFERROR(VLOOKUP(B264,'Honzík pořadí'!B:D,2,0),0),
IFERROR(VLOOKUP(B264,'Ž.dromedár pořadí'!B:D,2,0),0),
IFERROR(VLOOKUP(B264,'Modrý Krocan pořadí'!B:D,2,0),0),
IFERROR(VLOOKUP(B264,'Hero pořadí'!B:D,2,0),0),IFERROR(VLOOKUP(B264,'Havránek pořadí'!B:D,2,0),0),
IFERROR(VLOOKUP(B264,'Miapr pořadí'!B:D,2,0),0),
IFERROR(VLOOKUP(B264,'Řízkárna pořadí'!B:D,2,0),0),)</f>
        <v>2</v>
      </c>
      <c r="D264" s="48">
        <f>SUM(
IFERROR(VLOOKUP(B264,'Na podloubí pořadí'!B:D,3,0),0),IFERROR(VLOOKUP(B264,'Honzík pořadí'!B:D,3,0),0),
IFERROR(VLOOKUP(B264,'Ž.dromedár pořadí'!B:D,3,0),0),
IFERROR(VLOOKUP(B264,'Modrý Krocan pořadí'!B:D,3,0),0),
IFERROR(VLOOKUP(B264,'Hero pořadí'!B:D,3,0),0),IFERROR(VLOOKUP(B264,'Havránek pořadí'!B:D,3,0),0),
IFERROR(VLOOKUP(B264,'Miapr pořadí'!B:D,3,0),0),
IFERROR(VLOOKUP(B264,'Řízkárna pořadí'!B:D,3,0),0),)</f>
        <v>1</v>
      </c>
      <c r="E264" s="61"/>
      <c r="F264" s="61"/>
      <c r="G264" s="61"/>
      <c r="H264" s="50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</row>
    <row r="265">
      <c r="A265" s="45">
        <v>262.0</v>
      </c>
      <c r="B265" s="45" t="s">
        <v>291</v>
      </c>
      <c r="C265" s="47">
        <f>SUM(
IFERROR(VLOOKUP(B265,'Na podloubí pořadí'!B:D,2,0),0),IFERROR(VLOOKUP(B265,'Honzík pořadí'!B:D,2,0),0),
IFERROR(VLOOKUP(B265,'Ž.dromedár pořadí'!B:D,2,0),0),
IFERROR(VLOOKUP(B265,'Modrý Krocan pořadí'!B:D,2,0),0),
IFERROR(VLOOKUP(B265,'Hero pořadí'!B:D,2,0),0),IFERROR(VLOOKUP(B265,'Havránek pořadí'!B:D,2,0),0),
IFERROR(VLOOKUP(B265,'Miapr pořadí'!B:D,2,0),0),
IFERROR(VLOOKUP(B265,'Řízkárna pořadí'!B:D,2,0),0),)</f>
        <v>2</v>
      </c>
      <c r="D265" s="48">
        <f>SUM(
IFERROR(VLOOKUP(B265,'Na podloubí pořadí'!B:D,3,0),0),IFERROR(VLOOKUP(B265,'Honzík pořadí'!B:D,3,0),0),
IFERROR(VLOOKUP(B265,'Ž.dromedár pořadí'!B:D,3,0),0),
IFERROR(VLOOKUP(B265,'Modrý Krocan pořadí'!B:D,3,0),0),
IFERROR(VLOOKUP(B265,'Hero pořadí'!B:D,3,0),0),IFERROR(VLOOKUP(B265,'Havránek pořadí'!B:D,3,0),0),
IFERROR(VLOOKUP(B265,'Miapr pořadí'!B:D,3,0),0),
IFERROR(VLOOKUP(B265,'Řízkárna pořadí'!B:D,3,0),0),)</f>
        <v>1</v>
      </c>
      <c r="E265" s="50"/>
      <c r="F265" s="61"/>
      <c r="G265" s="50"/>
      <c r="H265" s="50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</row>
    <row r="266">
      <c r="A266" s="45">
        <v>263.0</v>
      </c>
      <c r="B266" s="45" t="s">
        <v>292</v>
      </c>
      <c r="C266" s="47">
        <f>SUM(
IFERROR(VLOOKUP(B266,'Na podloubí pořadí'!B:D,2,0),0),IFERROR(VLOOKUP(B266,'Honzík pořadí'!B:D,2,0),0),
IFERROR(VLOOKUP(B266,'Ž.dromedár pořadí'!B:D,2,0),0),
IFERROR(VLOOKUP(B266,'Modrý Krocan pořadí'!B:D,2,0),0),
IFERROR(VLOOKUP(B266,'Hero pořadí'!B:D,2,0),0),IFERROR(VLOOKUP(B266,'Havránek pořadí'!B:D,2,0),0),
IFERROR(VLOOKUP(B266,'Miapr pořadí'!B:D,2,0),0),
IFERROR(VLOOKUP(B266,'Řízkárna pořadí'!B:D,2,0),0),)</f>
        <v>2</v>
      </c>
      <c r="D266" s="48">
        <f>SUM(
IFERROR(VLOOKUP(B266,'Na podloubí pořadí'!B:D,3,0),0),IFERROR(VLOOKUP(B266,'Honzík pořadí'!B:D,3,0),0),
IFERROR(VLOOKUP(B266,'Ž.dromedár pořadí'!B:D,3,0),0),
IFERROR(VLOOKUP(B266,'Modrý Krocan pořadí'!B:D,3,0),0),
IFERROR(VLOOKUP(B266,'Hero pořadí'!B:D,3,0),0),IFERROR(VLOOKUP(B266,'Havránek pořadí'!B:D,3,0),0),
IFERROR(VLOOKUP(B266,'Miapr pořadí'!B:D,3,0),0),
IFERROR(VLOOKUP(B266,'Řízkárna pořadí'!B:D,3,0),0),)</f>
        <v>1</v>
      </c>
      <c r="E266" s="61"/>
      <c r="F266" s="61"/>
      <c r="G266" s="61"/>
      <c r="H266" s="61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</row>
    <row r="267">
      <c r="A267" s="45">
        <v>264.0</v>
      </c>
      <c r="B267" s="45" t="s">
        <v>293</v>
      </c>
      <c r="C267" s="47">
        <f>SUM(
IFERROR(VLOOKUP(B267,'Na podloubí pořadí'!B:D,2,0),0),IFERROR(VLOOKUP(B267,'Honzík pořadí'!B:D,2,0),0),
IFERROR(VLOOKUP(B267,'Ž.dromedár pořadí'!B:D,2,0),0),
IFERROR(VLOOKUP(B267,'Modrý Krocan pořadí'!B:D,2,0),0),
IFERROR(VLOOKUP(B267,'Hero pořadí'!B:D,2,0),0),IFERROR(VLOOKUP(B267,'Havránek pořadí'!B:D,2,0),0),
IFERROR(VLOOKUP(B267,'Miapr pořadí'!B:D,2,0),0),
IFERROR(VLOOKUP(B267,'Řízkárna pořadí'!B:D,2,0),0),)</f>
        <v>2</v>
      </c>
      <c r="D267" s="48">
        <f>SUM(
IFERROR(VLOOKUP(B267,'Na podloubí pořadí'!B:D,3,0),0),IFERROR(VLOOKUP(B267,'Honzík pořadí'!B:D,3,0),0),
IFERROR(VLOOKUP(B267,'Ž.dromedár pořadí'!B:D,3,0),0),
IFERROR(VLOOKUP(B267,'Modrý Krocan pořadí'!B:D,3,0),0),
IFERROR(VLOOKUP(B267,'Hero pořadí'!B:D,3,0),0),IFERROR(VLOOKUP(B267,'Havránek pořadí'!B:D,3,0),0),
IFERROR(VLOOKUP(B267,'Miapr pořadí'!B:D,3,0),0),
IFERROR(VLOOKUP(B267,'Řízkárna pořadí'!B:D,3,0),0),)</f>
        <v>1</v>
      </c>
      <c r="E267" s="61"/>
      <c r="F267" s="61"/>
      <c r="G267" s="61"/>
      <c r="H267" s="61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</row>
    <row r="268">
      <c r="A268" s="45">
        <v>265.0</v>
      </c>
      <c r="B268" s="45" t="s">
        <v>294</v>
      </c>
      <c r="C268" s="47">
        <f>SUM(
IFERROR(VLOOKUP(B268,'Na podloubí pořadí'!B:D,2,0),0),IFERROR(VLOOKUP(B268,'Honzík pořadí'!B:D,2,0),0),
IFERROR(VLOOKUP(B268,'Ž.dromedár pořadí'!B:D,2,0),0),
IFERROR(VLOOKUP(B268,'Modrý Krocan pořadí'!B:D,2,0),0),
IFERROR(VLOOKUP(B268,'Hero pořadí'!B:D,2,0),0),IFERROR(VLOOKUP(B268,'Havránek pořadí'!B:D,2,0),0),
IFERROR(VLOOKUP(B268,'Miapr pořadí'!B:D,2,0),0),
IFERROR(VLOOKUP(B268,'Řízkárna pořadí'!B:D,2,0),0),)</f>
        <v>2</v>
      </c>
      <c r="D268" s="48">
        <f>SUM(
IFERROR(VLOOKUP(B268,'Na podloubí pořadí'!B:D,3,0),0),IFERROR(VLOOKUP(B268,'Honzík pořadí'!B:D,3,0),0),
IFERROR(VLOOKUP(B268,'Ž.dromedár pořadí'!B:D,3,0),0),
IFERROR(VLOOKUP(B268,'Modrý Krocan pořadí'!B:D,3,0),0),
IFERROR(VLOOKUP(B268,'Hero pořadí'!B:D,3,0),0),IFERROR(VLOOKUP(B268,'Havránek pořadí'!B:D,3,0),0),
IFERROR(VLOOKUP(B268,'Miapr pořadí'!B:D,3,0),0),
IFERROR(VLOOKUP(B268,'Řízkárna pořadí'!B:D,3,0),0),)</f>
        <v>1</v>
      </c>
      <c r="E268" s="50"/>
      <c r="F268" s="61"/>
      <c r="G268" s="61"/>
      <c r="H268" s="61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</row>
    <row r="269">
      <c r="A269" s="45">
        <v>266.0</v>
      </c>
      <c r="B269" s="45" t="s">
        <v>295</v>
      </c>
      <c r="C269" s="47">
        <f>SUM(
IFERROR(VLOOKUP(B269,'Na podloubí pořadí'!B:D,2,0),0),IFERROR(VLOOKUP(B269,'Honzík pořadí'!B:D,2,0),0),
IFERROR(VLOOKUP(B269,'Ž.dromedár pořadí'!B:D,2,0),0),
IFERROR(VLOOKUP(B269,'Modrý Krocan pořadí'!B:D,2,0),0),
IFERROR(VLOOKUP(B269,'Hero pořadí'!B:D,2,0),0),IFERROR(VLOOKUP(B269,'Havránek pořadí'!B:D,2,0),0),
IFERROR(VLOOKUP(B269,'Miapr pořadí'!B:D,2,0),0),
IFERROR(VLOOKUP(B269,'Řízkárna pořadí'!B:D,2,0),0),)</f>
        <v>2</v>
      </c>
      <c r="D269" s="48">
        <f>SUM(
IFERROR(VLOOKUP(B269,'Na podloubí pořadí'!B:D,3,0),0),IFERROR(VLOOKUP(B269,'Honzík pořadí'!B:D,3,0),0),
IFERROR(VLOOKUP(B269,'Ž.dromedár pořadí'!B:D,3,0),0),
IFERROR(VLOOKUP(B269,'Modrý Krocan pořadí'!B:D,3,0),0),
IFERROR(VLOOKUP(B269,'Hero pořadí'!B:D,3,0),0),IFERROR(VLOOKUP(B269,'Havránek pořadí'!B:D,3,0),0),
IFERROR(VLOOKUP(B269,'Miapr pořadí'!B:D,3,0),0),
IFERROR(VLOOKUP(B269,'Řízkárna pořadí'!B:D,3,0),0),)</f>
        <v>1</v>
      </c>
      <c r="E269" s="50"/>
      <c r="F269" s="50"/>
      <c r="G269" s="50"/>
      <c r="H269" s="50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</row>
    <row r="270">
      <c r="A270" s="45">
        <v>267.0</v>
      </c>
      <c r="B270" s="59" t="s">
        <v>296</v>
      </c>
      <c r="C270" s="47">
        <f>SUM(
IFERROR(VLOOKUP(B270,'Na podloubí pořadí'!B:D,2,0),0),IFERROR(VLOOKUP(B270,'Honzík pořadí'!B:D,2,0),0),
IFERROR(VLOOKUP(B270,'Ž.dromedár pořadí'!B:D,2,0),0),
IFERROR(VLOOKUP(B270,'Modrý Krocan pořadí'!B:D,2,0),0),
IFERROR(VLOOKUP(B270,'Hero pořadí'!B:D,2,0),0),IFERROR(VLOOKUP(B270,'Havránek pořadí'!B:D,2,0),0),
IFERROR(VLOOKUP(B270,'Miapr pořadí'!B:D,2,0),0),
IFERROR(VLOOKUP(B270,'Řízkárna pořadí'!B:D,2,0),0),)</f>
        <v>2</v>
      </c>
      <c r="D270" s="48">
        <f>SUM(
IFERROR(VLOOKUP(B270,'Na podloubí pořadí'!B:D,3,0),0),IFERROR(VLOOKUP(B270,'Honzík pořadí'!B:D,3,0),0),
IFERROR(VLOOKUP(B270,'Ž.dromedár pořadí'!B:D,3,0),0),
IFERROR(VLOOKUP(B270,'Modrý Krocan pořadí'!B:D,3,0),0),
IFERROR(VLOOKUP(B270,'Hero pořadí'!B:D,3,0),0),IFERROR(VLOOKUP(B270,'Havránek pořadí'!B:D,3,0),0),
IFERROR(VLOOKUP(B270,'Miapr pořadí'!B:D,3,0),0),
IFERROR(VLOOKUP(B270,'Řízkárna pořadí'!B:D,3,0),0),)</f>
        <v>1</v>
      </c>
      <c r="E270" s="50"/>
      <c r="F270" s="50"/>
      <c r="G270" s="50"/>
      <c r="H270" s="50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</row>
    <row r="271">
      <c r="A271" s="45">
        <v>268.0</v>
      </c>
      <c r="B271" s="45" t="s">
        <v>297</v>
      </c>
      <c r="C271" s="47">
        <f>SUM(
IFERROR(VLOOKUP(B271,'Na podloubí pořadí'!B:D,2,0),0),IFERROR(VLOOKUP(B271,'Honzík pořadí'!B:D,2,0),0),
IFERROR(VLOOKUP(B271,'Ž.dromedár pořadí'!B:D,2,0),0),
IFERROR(VLOOKUP(B271,'Modrý Krocan pořadí'!B:D,2,0),0),
IFERROR(VLOOKUP(B271,'Hero pořadí'!B:D,2,0),0),IFERROR(VLOOKUP(B271,'Havránek pořadí'!B:D,2,0),0),
IFERROR(VLOOKUP(B271,'Miapr pořadí'!B:D,2,0),0),
IFERROR(VLOOKUP(B271,'Řízkárna pořadí'!B:D,2,0),0),)</f>
        <v>2</v>
      </c>
      <c r="D271" s="48">
        <f>SUM(
IFERROR(VLOOKUP(B271,'Na podloubí pořadí'!B:D,3,0),0),IFERROR(VLOOKUP(B271,'Honzík pořadí'!B:D,3,0),0),
IFERROR(VLOOKUP(B271,'Ž.dromedár pořadí'!B:D,3,0),0),
IFERROR(VLOOKUP(B271,'Modrý Krocan pořadí'!B:D,3,0),0),
IFERROR(VLOOKUP(B271,'Hero pořadí'!B:D,3,0),0),IFERROR(VLOOKUP(B271,'Havránek pořadí'!B:D,3,0),0),
IFERROR(VLOOKUP(B271,'Miapr pořadí'!B:D,3,0),0),
IFERROR(VLOOKUP(B271,'Řízkárna pořadí'!B:D,3,0),0),)</f>
        <v>1</v>
      </c>
      <c r="E271" s="61"/>
      <c r="F271" s="61"/>
      <c r="G271" s="61"/>
      <c r="H271" s="50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</row>
    <row r="272">
      <c r="A272" s="45">
        <v>269.0</v>
      </c>
      <c r="B272" s="59" t="s">
        <v>298</v>
      </c>
      <c r="C272" s="47">
        <f>SUM(
IFERROR(VLOOKUP(B272,'Na podloubí pořadí'!B:D,2,0),0),IFERROR(VLOOKUP(B272,'Honzík pořadí'!B:D,2,0),0),
IFERROR(VLOOKUP(B272,'Ž.dromedár pořadí'!B:D,2,0),0),
IFERROR(VLOOKUP(B272,'Modrý Krocan pořadí'!B:D,2,0),0),
IFERROR(VLOOKUP(B272,'Hero pořadí'!B:D,2,0),0),IFERROR(VLOOKUP(B272,'Havránek pořadí'!B:D,2,0),0),
IFERROR(VLOOKUP(B272,'Miapr pořadí'!B:D,2,0),0),
IFERROR(VLOOKUP(B272,'Řízkárna pořadí'!B:D,2,0),0),)</f>
        <v>2</v>
      </c>
      <c r="D272" s="48">
        <f>SUM(
IFERROR(VLOOKUP(B272,'Na podloubí pořadí'!B:D,3,0),0),IFERROR(VLOOKUP(B272,'Honzík pořadí'!B:D,3,0),0),
IFERROR(VLOOKUP(B272,'Ž.dromedár pořadí'!B:D,3,0),0),
IFERROR(VLOOKUP(B272,'Modrý Krocan pořadí'!B:D,3,0),0),
IFERROR(VLOOKUP(B272,'Hero pořadí'!B:D,3,0),0),IFERROR(VLOOKUP(B272,'Havránek pořadí'!B:D,3,0),0),
IFERROR(VLOOKUP(B272,'Miapr pořadí'!B:D,3,0),0),
IFERROR(VLOOKUP(B272,'Řízkárna pořadí'!B:D,3,0),0),)</f>
        <v>1</v>
      </c>
      <c r="E272" s="61"/>
      <c r="F272" s="61"/>
      <c r="G272" s="61"/>
      <c r="H272" s="61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</row>
    <row r="273">
      <c r="A273" s="45">
        <v>270.0</v>
      </c>
      <c r="B273" s="45" t="s">
        <v>299</v>
      </c>
      <c r="C273" s="47">
        <f>SUM(
IFERROR(VLOOKUP(B273,'Na podloubí pořadí'!B:D,2,0),0),IFERROR(VLOOKUP(B273,'Honzík pořadí'!B:D,2,0),0),
IFERROR(VLOOKUP(B273,'Ž.dromedár pořadí'!B:D,2,0),0),
IFERROR(VLOOKUP(B273,'Modrý Krocan pořadí'!B:D,2,0),0),
IFERROR(VLOOKUP(B273,'Hero pořadí'!B:D,2,0),0),IFERROR(VLOOKUP(B273,'Havránek pořadí'!B:D,2,0),0),
IFERROR(VLOOKUP(B273,'Miapr pořadí'!B:D,2,0),0),
IFERROR(VLOOKUP(B273,'Řízkárna pořadí'!B:D,2,0),0),)</f>
        <v>2</v>
      </c>
      <c r="D273" s="48">
        <f>SUM(
IFERROR(VLOOKUP(B273,'Na podloubí pořadí'!B:D,3,0),0),IFERROR(VLOOKUP(B273,'Honzík pořadí'!B:D,3,0),0),
IFERROR(VLOOKUP(B273,'Ž.dromedár pořadí'!B:D,3,0),0),
IFERROR(VLOOKUP(B273,'Modrý Krocan pořadí'!B:D,3,0),0),
IFERROR(VLOOKUP(B273,'Hero pořadí'!B:D,3,0),0),IFERROR(VLOOKUP(B273,'Havránek pořadí'!B:D,3,0),0),
IFERROR(VLOOKUP(B273,'Miapr pořadí'!B:D,3,0),0),
IFERROR(VLOOKUP(B273,'Řízkárna pořadí'!B:D,3,0),0),)</f>
        <v>1</v>
      </c>
      <c r="E273" s="50"/>
      <c r="F273" s="61"/>
      <c r="G273" s="61"/>
      <c r="H273" s="61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</row>
    <row r="274">
      <c r="A274" s="45">
        <v>271.0</v>
      </c>
      <c r="B274" s="45" t="s">
        <v>300</v>
      </c>
      <c r="C274" s="47">
        <f>SUM(
IFERROR(VLOOKUP(B274,'Na podloubí pořadí'!B:D,2,0),0),IFERROR(VLOOKUP(B274,'Honzík pořadí'!B:D,2,0),0),
IFERROR(VLOOKUP(B274,'Ž.dromedár pořadí'!B:D,2,0),0),
IFERROR(VLOOKUP(B274,'Modrý Krocan pořadí'!B:D,2,0),0),
IFERROR(VLOOKUP(B274,'Hero pořadí'!B:D,2,0),0),IFERROR(VLOOKUP(B274,'Havránek pořadí'!B:D,2,0),0),
IFERROR(VLOOKUP(B274,'Miapr pořadí'!B:D,2,0),0),
IFERROR(VLOOKUP(B274,'Řízkárna pořadí'!B:D,2,0),0),)</f>
        <v>2</v>
      </c>
      <c r="D274" s="48">
        <f>SUM(
IFERROR(VLOOKUP(B274,'Na podloubí pořadí'!B:D,3,0),0),IFERROR(VLOOKUP(B274,'Honzík pořadí'!B:D,3,0),0),
IFERROR(VLOOKUP(B274,'Ž.dromedár pořadí'!B:D,3,0),0),
IFERROR(VLOOKUP(B274,'Modrý Krocan pořadí'!B:D,3,0),0),
IFERROR(VLOOKUP(B274,'Hero pořadí'!B:D,3,0),0),IFERROR(VLOOKUP(B274,'Havránek pořadí'!B:D,3,0),0),
IFERROR(VLOOKUP(B274,'Miapr pořadí'!B:D,3,0),0),
IFERROR(VLOOKUP(B274,'Řízkárna pořadí'!B:D,3,0),0),)</f>
        <v>1</v>
      </c>
      <c r="E274" s="50"/>
      <c r="F274" s="50"/>
      <c r="G274" s="50"/>
      <c r="H274" s="50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</row>
    <row r="275">
      <c r="A275" s="45">
        <v>272.0</v>
      </c>
      <c r="B275" s="59" t="s">
        <v>301</v>
      </c>
      <c r="C275" s="47">
        <f>SUM(
IFERROR(VLOOKUP(B275,'Na podloubí pořadí'!B:D,2,0),0),IFERROR(VLOOKUP(B275,'Honzík pořadí'!B:D,2,0),0),
IFERROR(VLOOKUP(B275,'Ž.dromedár pořadí'!B:D,2,0),0),
IFERROR(VLOOKUP(B275,'Modrý Krocan pořadí'!B:D,2,0),0),
IFERROR(VLOOKUP(B275,'Hero pořadí'!B:D,2,0),0),IFERROR(VLOOKUP(B275,'Havránek pořadí'!B:D,2,0),0),
IFERROR(VLOOKUP(B275,'Miapr pořadí'!B:D,2,0),0),
IFERROR(VLOOKUP(B275,'Řízkárna pořadí'!B:D,2,0),0),)</f>
        <v>2</v>
      </c>
      <c r="D275" s="48">
        <f>SUM(
IFERROR(VLOOKUP(B275,'Na podloubí pořadí'!B:D,3,0),0),IFERROR(VLOOKUP(B275,'Honzík pořadí'!B:D,3,0),0),
IFERROR(VLOOKUP(B275,'Ž.dromedár pořadí'!B:D,3,0),0),
IFERROR(VLOOKUP(B275,'Modrý Krocan pořadí'!B:D,3,0),0),
IFERROR(VLOOKUP(B275,'Hero pořadí'!B:D,3,0),0),IFERROR(VLOOKUP(B275,'Havránek pořadí'!B:D,3,0),0),
IFERROR(VLOOKUP(B275,'Miapr pořadí'!B:D,3,0),0),
IFERROR(VLOOKUP(B275,'Řízkárna pořadí'!B:D,3,0),0),)</f>
        <v>1</v>
      </c>
      <c r="E275" s="50"/>
      <c r="F275" s="61"/>
      <c r="G275" s="61"/>
      <c r="H275" s="50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</row>
    <row r="276">
      <c r="A276" s="45">
        <v>273.0</v>
      </c>
      <c r="B276" s="45" t="s">
        <v>302</v>
      </c>
      <c r="C276" s="47">
        <f>SUM(
IFERROR(VLOOKUP(B276,'Na podloubí pořadí'!B:D,2,0),0),IFERROR(VLOOKUP(B276,'Honzík pořadí'!B:D,2,0),0),
IFERROR(VLOOKUP(B276,'Ž.dromedár pořadí'!B:D,2,0),0),
IFERROR(VLOOKUP(B276,'Modrý Krocan pořadí'!B:D,2,0),0),
IFERROR(VLOOKUP(B276,'Hero pořadí'!B:D,2,0),0),IFERROR(VLOOKUP(B276,'Havránek pořadí'!B:D,2,0),0),
IFERROR(VLOOKUP(B276,'Miapr pořadí'!B:D,2,0),0),
IFERROR(VLOOKUP(B276,'Řízkárna pořadí'!B:D,2,0),0),)</f>
        <v>2</v>
      </c>
      <c r="D276" s="48">
        <f>SUM(
IFERROR(VLOOKUP(B276,'Na podloubí pořadí'!B:D,3,0),0),IFERROR(VLOOKUP(B276,'Honzík pořadí'!B:D,3,0),0),
IFERROR(VLOOKUP(B276,'Ž.dromedár pořadí'!B:D,3,0),0),
IFERROR(VLOOKUP(B276,'Modrý Krocan pořadí'!B:D,3,0),0),
IFERROR(VLOOKUP(B276,'Hero pořadí'!B:D,3,0),0),IFERROR(VLOOKUP(B276,'Havránek pořadí'!B:D,3,0),0),
IFERROR(VLOOKUP(B276,'Miapr pořadí'!B:D,3,0),0),
IFERROR(VLOOKUP(B276,'Řízkárna pořadí'!B:D,3,0),0),)</f>
        <v>1</v>
      </c>
      <c r="E276" s="61"/>
      <c r="F276" s="61"/>
      <c r="G276" s="61"/>
      <c r="H276" s="61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</row>
    <row r="277">
      <c r="A277" s="45">
        <v>274.0</v>
      </c>
      <c r="B277" s="45" t="s">
        <v>303</v>
      </c>
      <c r="C277" s="47">
        <f>SUM(
IFERROR(VLOOKUP(B277,'Na podloubí pořadí'!B:D,2,0),0),IFERROR(VLOOKUP(B277,'Honzík pořadí'!B:D,2,0),0),
IFERROR(VLOOKUP(B277,'Ž.dromedár pořadí'!B:D,2,0),0),
IFERROR(VLOOKUP(B277,'Modrý Krocan pořadí'!B:D,2,0),0),
IFERROR(VLOOKUP(B277,'Hero pořadí'!B:D,2,0),0),IFERROR(VLOOKUP(B277,'Havránek pořadí'!B:D,2,0),0),
IFERROR(VLOOKUP(B277,'Miapr pořadí'!B:D,2,0),0),
IFERROR(VLOOKUP(B277,'Řízkárna pořadí'!B:D,2,0),0),)</f>
        <v>2</v>
      </c>
      <c r="D277" s="48">
        <f>SUM(
IFERROR(VLOOKUP(B277,'Na podloubí pořadí'!B:D,3,0),0),IFERROR(VLOOKUP(B277,'Honzík pořadí'!B:D,3,0),0),
IFERROR(VLOOKUP(B277,'Ž.dromedár pořadí'!B:D,3,0),0),
IFERROR(VLOOKUP(B277,'Modrý Krocan pořadí'!B:D,3,0),0),
IFERROR(VLOOKUP(B277,'Hero pořadí'!B:D,3,0),0),IFERROR(VLOOKUP(B277,'Havránek pořadí'!B:D,3,0),0),
IFERROR(VLOOKUP(B277,'Miapr pořadí'!B:D,3,0),0),
IFERROR(VLOOKUP(B277,'Řízkárna pořadí'!B:D,3,0),0),)</f>
        <v>1</v>
      </c>
      <c r="E277" s="50"/>
      <c r="F277" s="61"/>
      <c r="G277" s="61"/>
      <c r="H277" s="50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</row>
    <row r="278">
      <c r="A278" s="45">
        <v>275.0</v>
      </c>
      <c r="B278" s="64" t="s">
        <v>304</v>
      </c>
      <c r="C278" s="47">
        <f>SUM(
IFERROR(VLOOKUP(B278,'Na podloubí pořadí'!B:D,2,0),0),IFERROR(VLOOKUP(B278,'Honzík pořadí'!B:D,2,0),0),
IFERROR(VLOOKUP(B278,'Ž.dromedár pořadí'!B:D,2,0),0),
IFERROR(VLOOKUP(B278,'Modrý Krocan pořadí'!B:D,2,0),0),
IFERROR(VLOOKUP(B278,'Hero pořadí'!B:D,2,0),0),IFERROR(VLOOKUP(B278,'Havránek pořadí'!B:D,2,0),0),
IFERROR(VLOOKUP(B278,'Miapr pořadí'!B:D,2,0),0),
IFERROR(VLOOKUP(B278,'Řízkárna pořadí'!B:D,2,0),0),)</f>
        <v>2</v>
      </c>
      <c r="D278" s="48">
        <f>SUM(
IFERROR(VLOOKUP(B278,'Na podloubí pořadí'!B:D,3,0),0),IFERROR(VLOOKUP(B278,'Honzík pořadí'!B:D,3,0),0),
IFERROR(VLOOKUP(B278,'Ž.dromedár pořadí'!B:D,3,0),0),
IFERROR(VLOOKUP(B278,'Modrý Krocan pořadí'!B:D,3,0),0),
IFERROR(VLOOKUP(B278,'Hero pořadí'!B:D,3,0),0),IFERROR(VLOOKUP(B278,'Havránek pořadí'!B:D,3,0),0),
IFERROR(VLOOKUP(B278,'Miapr pořadí'!B:D,3,0),0),
IFERROR(VLOOKUP(B278,'Řízkárna pořadí'!B:D,3,0),0),)</f>
        <v>1</v>
      </c>
      <c r="E278" s="61"/>
      <c r="F278" s="50"/>
      <c r="G278" s="61"/>
      <c r="H278" s="61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</row>
    <row r="279">
      <c r="A279" s="45">
        <v>276.0</v>
      </c>
      <c r="B279" s="45" t="s">
        <v>305</v>
      </c>
      <c r="C279" s="47">
        <f>SUM(
IFERROR(VLOOKUP(B279,'Na podloubí pořadí'!B:D,2,0),0),IFERROR(VLOOKUP(B279,'Honzík pořadí'!B:D,2,0),0),
IFERROR(VLOOKUP(B279,'Ž.dromedár pořadí'!B:D,2,0),0),
IFERROR(VLOOKUP(B279,'Modrý Krocan pořadí'!B:D,2,0),0),
IFERROR(VLOOKUP(B279,'Hero pořadí'!B:D,2,0),0),IFERROR(VLOOKUP(B279,'Havránek pořadí'!B:D,2,0),0),
IFERROR(VLOOKUP(B279,'Miapr pořadí'!B:D,2,0),0),
IFERROR(VLOOKUP(B279,'Řízkárna pořadí'!B:D,2,0),0),)</f>
        <v>2</v>
      </c>
      <c r="D279" s="48">
        <f>SUM(
IFERROR(VLOOKUP(B279,'Na podloubí pořadí'!B:D,3,0),0),IFERROR(VLOOKUP(B279,'Honzík pořadí'!B:D,3,0),0),
IFERROR(VLOOKUP(B279,'Ž.dromedár pořadí'!B:D,3,0),0),
IFERROR(VLOOKUP(B279,'Modrý Krocan pořadí'!B:D,3,0),0),
IFERROR(VLOOKUP(B279,'Hero pořadí'!B:D,3,0),0),IFERROR(VLOOKUP(B279,'Havránek pořadí'!B:D,3,0),0),
IFERROR(VLOOKUP(B279,'Miapr pořadí'!B:D,3,0),0),
IFERROR(VLOOKUP(B279,'Řízkárna pořadí'!B:D,3,0),0),)</f>
        <v>1</v>
      </c>
      <c r="E279" s="61"/>
      <c r="F279" s="61"/>
      <c r="G279" s="61"/>
      <c r="H279" s="50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</row>
    <row r="280">
      <c r="A280" s="45">
        <v>277.0</v>
      </c>
      <c r="B280" s="45" t="s">
        <v>306</v>
      </c>
      <c r="C280" s="47">
        <f>SUM(
IFERROR(VLOOKUP(B280,'Na podloubí pořadí'!B:D,2,0),0),IFERROR(VLOOKUP(B280,'Honzík pořadí'!B:D,2,0),0),
IFERROR(VLOOKUP(B280,'Ž.dromedár pořadí'!B:D,2,0),0),
IFERROR(VLOOKUP(B280,'Modrý Krocan pořadí'!B:D,2,0),0),
IFERROR(VLOOKUP(B280,'Hero pořadí'!B:D,2,0),0),IFERROR(VLOOKUP(B280,'Havránek pořadí'!B:D,2,0),0),
IFERROR(VLOOKUP(B280,'Miapr pořadí'!B:D,2,0),0),
IFERROR(VLOOKUP(B280,'Řízkárna pořadí'!B:D,2,0),0),)</f>
        <v>2</v>
      </c>
      <c r="D280" s="48">
        <f>SUM(
IFERROR(VLOOKUP(B280,'Na podloubí pořadí'!B:D,3,0),0),IFERROR(VLOOKUP(B280,'Honzík pořadí'!B:D,3,0),0),
IFERROR(VLOOKUP(B280,'Ž.dromedár pořadí'!B:D,3,0),0),
IFERROR(VLOOKUP(B280,'Modrý Krocan pořadí'!B:D,3,0),0),
IFERROR(VLOOKUP(B280,'Hero pořadí'!B:D,3,0),0),IFERROR(VLOOKUP(B280,'Havránek pořadí'!B:D,3,0),0),
IFERROR(VLOOKUP(B280,'Miapr pořadí'!B:D,3,0),0),
IFERROR(VLOOKUP(B280,'Řízkárna pořadí'!B:D,3,0),0),)</f>
        <v>1</v>
      </c>
      <c r="E280" s="61"/>
      <c r="F280" s="61"/>
      <c r="G280" s="61"/>
      <c r="H280" s="61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</row>
    <row r="281">
      <c r="A281" s="45">
        <v>278.0</v>
      </c>
      <c r="B281" s="45" t="s">
        <v>307</v>
      </c>
      <c r="C281" s="47">
        <f>SUM(
IFERROR(VLOOKUP(B281,'Na podloubí pořadí'!B:D,2,0),0),IFERROR(VLOOKUP(B281,'Honzík pořadí'!B:D,2,0),0),
IFERROR(VLOOKUP(B281,'Ž.dromedár pořadí'!B:D,2,0),0),
IFERROR(VLOOKUP(B281,'Modrý Krocan pořadí'!B:D,2,0),0),
IFERROR(VLOOKUP(B281,'Hero pořadí'!B:D,2,0),0),IFERROR(VLOOKUP(B281,'Havránek pořadí'!B:D,2,0),0),
IFERROR(VLOOKUP(B281,'Miapr pořadí'!B:D,2,0),0),
IFERROR(VLOOKUP(B281,'Řízkárna pořadí'!B:D,2,0),0),)</f>
        <v>2</v>
      </c>
      <c r="D281" s="48">
        <f>SUM(
IFERROR(VLOOKUP(B281,'Na podloubí pořadí'!B:D,3,0),0),IFERROR(VLOOKUP(B281,'Honzík pořadí'!B:D,3,0),0),
IFERROR(VLOOKUP(B281,'Ž.dromedár pořadí'!B:D,3,0),0),
IFERROR(VLOOKUP(B281,'Modrý Krocan pořadí'!B:D,3,0),0),
IFERROR(VLOOKUP(B281,'Hero pořadí'!B:D,3,0),0),IFERROR(VLOOKUP(B281,'Havránek pořadí'!B:D,3,0),0),
IFERROR(VLOOKUP(B281,'Miapr pořadí'!B:D,3,0),0),
IFERROR(VLOOKUP(B281,'Řízkárna pořadí'!B:D,3,0),0),)</f>
        <v>1</v>
      </c>
      <c r="E281" s="50"/>
      <c r="F281" s="50"/>
      <c r="G281" s="50"/>
      <c r="H281" s="50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</row>
    <row r="282">
      <c r="A282" s="45">
        <v>279.0</v>
      </c>
      <c r="B282" s="45" t="s">
        <v>308</v>
      </c>
      <c r="C282" s="47">
        <f>SUM(
IFERROR(VLOOKUP(B282,'Na podloubí pořadí'!B:D,2,0),0),IFERROR(VLOOKUP(B282,'Honzík pořadí'!B:D,2,0),0),
IFERROR(VLOOKUP(B282,'Ž.dromedár pořadí'!B:D,2,0),0),
IFERROR(VLOOKUP(B282,'Modrý Krocan pořadí'!B:D,2,0),0),
IFERROR(VLOOKUP(B282,'Hero pořadí'!B:D,2,0),0),IFERROR(VLOOKUP(B282,'Havránek pořadí'!B:D,2,0),0),
IFERROR(VLOOKUP(B282,'Miapr pořadí'!B:D,2,0),0),
IFERROR(VLOOKUP(B282,'Řízkárna pořadí'!B:D,2,0),0),)</f>
        <v>2</v>
      </c>
      <c r="D282" s="48">
        <f>SUM(
IFERROR(VLOOKUP(B282,'Na podloubí pořadí'!B:D,3,0),0),IFERROR(VLOOKUP(B282,'Honzík pořadí'!B:D,3,0),0),
IFERROR(VLOOKUP(B282,'Ž.dromedár pořadí'!B:D,3,0),0),
IFERROR(VLOOKUP(B282,'Modrý Krocan pořadí'!B:D,3,0),0),
IFERROR(VLOOKUP(B282,'Hero pořadí'!B:D,3,0),0),IFERROR(VLOOKUP(B282,'Havránek pořadí'!B:D,3,0),0),
IFERROR(VLOOKUP(B282,'Miapr pořadí'!B:D,3,0),0),
IFERROR(VLOOKUP(B282,'Řízkárna pořadí'!B:D,3,0),0),)</f>
        <v>1</v>
      </c>
      <c r="E282" s="50"/>
      <c r="F282" s="61"/>
      <c r="G282" s="50"/>
      <c r="H282" s="50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</row>
    <row r="283">
      <c r="A283" s="45">
        <v>280.0</v>
      </c>
      <c r="B283" s="45" t="s">
        <v>309</v>
      </c>
      <c r="C283" s="47">
        <f>SUM(
IFERROR(VLOOKUP(B283,'Na podloubí pořadí'!B:D,2,0),0),IFERROR(VLOOKUP(B283,'Honzík pořadí'!B:D,2,0),0),
IFERROR(VLOOKUP(B283,'Ž.dromedár pořadí'!B:D,2,0),0),
IFERROR(VLOOKUP(B283,'Modrý Krocan pořadí'!B:D,2,0),0),
IFERROR(VLOOKUP(B283,'Hero pořadí'!B:D,2,0),0),IFERROR(VLOOKUP(B283,'Havránek pořadí'!B:D,2,0),0),
IFERROR(VLOOKUP(B283,'Miapr pořadí'!B:D,2,0),0),
IFERROR(VLOOKUP(B283,'Řízkárna pořadí'!B:D,2,0),0),)</f>
        <v>2</v>
      </c>
      <c r="D283" s="48">
        <f>SUM(
IFERROR(VLOOKUP(B283,'Na podloubí pořadí'!B:D,3,0),0),IFERROR(VLOOKUP(B283,'Honzík pořadí'!B:D,3,0),0),
IFERROR(VLOOKUP(B283,'Ž.dromedár pořadí'!B:D,3,0),0),
IFERROR(VLOOKUP(B283,'Modrý Krocan pořadí'!B:D,3,0),0),
IFERROR(VLOOKUP(B283,'Hero pořadí'!B:D,3,0),0),IFERROR(VLOOKUP(B283,'Havránek pořadí'!B:D,3,0),0),
IFERROR(VLOOKUP(B283,'Miapr pořadí'!B:D,3,0),0),
IFERROR(VLOOKUP(B283,'Řízkárna pořadí'!B:D,3,0),0),)</f>
        <v>1</v>
      </c>
      <c r="E283" s="61"/>
      <c r="F283" s="61"/>
      <c r="G283" s="61"/>
      <c r="H283" s="61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</row>
    <row r="284">
      <c r="A284" s="45">
        <v>281.0</v>
      </c>
      <c r="B284" s="45" t="s">
        <v>310</v>
      </c>
      <c r="C284" s="47">
        <f>SUM(
IFERROR(VLOOKUP(B284,'Na podloubí pořadí'!B:D,2,0),0),IFERROR(VLOOKUP(B284,'Honzík pořadí'!B:D,2,0),0),
IFERROR(VLOOKUP(B284,'Ž.dromedár pořadí'!B:D,2,0),0),
IFERROR(VLOOKUP(B284,'Modrý Krocan pořadí'!B:D,2,0),0),
IFERROR(VLOOKUP(B284,'Hero pořadí'!B:D,2,0),0),IFERROR(VLOOKUP(B284,'Havránek pořadí'!B:D,2,0),0),
IFERROR(VLOOKUP(B284,'Miapr pořadí'!B:D,2,0),0),
IFERROR(VLOOKUP(B284,'Řízkárna pořadí'!B:D,2,0),0),)</f>
        <v>2</v>
      </c>
      <c r="D284" s="48">
        <f>SUM(
IFERROR(VLOOKUP(B284,'Na podloubí pořadí'!B:D,3,0),0),IFERROR(VLOOKUP(B284,'Honzík pořadí'!B:D,3,0),0),
IFERROR(VLOOKUP(B284,'Ž.dromedár pořadí'!B:D,3,0),0),
IFERROR(VLOOKUP(B284,'Modrý Krocan pořadí'!B:D,3,0),0),
IFERROR(VLOOKUP(B284,'Hero pořadí'!B:D,3,0),0),IFERROR(VLOOKUP(B284,'Havránek pořadí'!B:D,3,0),0),
IFERROR(VLOOKUP(B284,'Miapr pořadí'!B:D,3,0),0),
IFERROR(VLOOKUP(B284,'Řízkárna pořadí'!B:D,3,0),0),)</f>
        <v>1</v>
      </c>
      <c r="E284" s="50"/>
      <c r="F284" s="50"/>
      <c r="G284" s="50"/>
      <c r="H284" s="50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</row>
    <row r="285">
      <c r="A285" s="45">
        <v>282.0</v>
      </c>
      <c r="B285" s="59" t="s">
        <v>311</v>
      </c>
      <c r="C285" s="47">
        <f>SUM(
IFERROR(VLOOKUP(B285,'Na podloubí pořadí'!B:D,2,0),0),IFERROR(VLOOKUP(B285,'Honzík pořadí'!B:D,2,0),0),
IFERROR(VLOOKUP(B285,'Ž.dromedár pořadí'!B:D,2,0),0),
IFERROR(VLOOKUP(B285,'Modrý Krocan pořadí'!B:D,2,0),0),
IFERROR(VLOOKUP(B285,'Hero pořadí'!B:D,2,0),0),IFERROR(VLOOKUP(B285,'Havránek pořadí'!B:D,2,0),0),
IFERROR(VLOOKUP(B285,'Miapr pořadí'!B:D,2,0),0),
IFERROR(VLOOKUP(B285,'Řízkárna pořadí'!B:D,2,0),0),)</f>
        <v>2</v>
      </c>
      <c r="D285" s="48">
        <f>SUM(
IFERROR(VLOOKUP(B285,'Na podloubí pořadí'!B:D,3,0),0),IFERROR(VLOOKUP(B285,'Honzík pořadí'!B:D,3,0),0),
IFERROR(VLOOKUP(B285,'Ž.dromedár pořadí'!B:D,3,0),0),
IFERROR(VLOOKUP(B285,'Modrý Krocan pořadí'!B:D,3,0),0),
IFERROR(VLOOKUP(B285,'Hero pořadí'!B:D,3,0),0),IFERROR(VLOOKUP(B285,'Havránek pořadí'!B:D,3,0),0),
IFERROR(VLOOKUP(B285,'Miapr pořadí'!B:D,3,0),0),
IFERROR(VLOOKUP(B285,'Řízkárna pořadí'!B:D,3,0),0),)</f>
        <v>1</v>
      </c>
      <c r="E285" s="50"/>
      <c r="F285" s="50"/>
      <c r="G285" s="50"/>
      <c r="H285" s="50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</row>
    <row r="286">
      <c r="A286" s="45">
        <v>283.0</v>
      </c>
      <c r="B286" s="45" t="s">
        <v>312</v>
      </c>
      <c r="C286" s="47">
        <f>SUM(
IFERROR(VLOOKUP(B286,'Na podloubí pořadí'!B:D,2,0),0),IFERROR(VLOOKUP(B286,'Honzík pořadí'!B:D,2,0),0),
IFERROR(VLOOKUP(B286,'Ž.dromedár pořadí'!B:D,2,0),0),
IFERROR(VLOOKUP(B286,'Modrý Krocan pořadí'!B:D,2,0),0),
IFERROR(VLOOKUP(B286,'Hero pořadí'!B:D,2,0),0),IFERROR(VLOOKUP(B286,'Havránek pořadí'!B:D,2,0),0),
IFERROR(VLOOKUP(B286,'Miapr pořadí'!B:D,2,0),0),
IFERROR(VLOOKUP(B286,'Řízkárna pořadí'!B:D,2,0),0),)</f>
        <v>1</v>
      </c>
      <c r="D286" s="48">
        <f>SUM(
IFERROR(VLOOKUP(B286,'Na podloubí pořadí'!B:D,3,0),0),IFERROR(VLOOKUP(B286,'Honzík pořadí'!B:D,3,0),0),
IFERROR(VLOOKUP(B286,'Ž.dromedár pořadí'!B:D,3,0),0),
IFERROR(VLOOKUP(B286,'Modrý Krocan pořadí'!B:D,3,0),0),
IFERROR(VLOOKUP(B286,'Hero pořadí'!B:D,3,0),0),IFERROR(VLOOKUP(B286,'Havránek pořadí'!B:D,3,0),0),
IFERROR(VLOOKUP(B286,'Miapr pořadí'!B:D,3,0),0),
IFERROR(VLOOKUP(B286,'Řízkárna pořadí'!B:D,3,0),0),)</f>
        <v>1</v>
      </c>
      <c r="E286" s="50">
        <v>1.0</v>
      </c>
      <c r="F286" s="61"/>
      <c r="G286" s="61"/>
      <c r="H286" s="61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</row>
    <row r="287">
      <c r="A287" s="45">
        <v>284.0</v>
      </c>
      <c r="B287" s="45" t="s">
        <v>313</v>
      </c>
      <c r="C287" s="47">
        <f>SUM(
IFERROR(VLOOKUP(B287,'Na podloubí pořadí'!B:D,2,0),0),IFERROR(VLOOKUP(B287,'Honzík pořadí'!B:D,2,0),0),
IFERROR(VLOOKUP(B287,'Ž.dromedár pořadí'!B:D,2,0),0),
IFERROR(VLOOKUP(B287,'Modrý Krocan pořadí'!B:D,2,0),0),
IFERROR(VLOOKUP(B287,'Hero pořadí'!B:D,2,0),0),IFERROR(VLOOKUP(B287,'Havránek pořadí'!B:D,2,0),0),
IFERROR(VLOOKUP(B287,'Miapr pořadí'!B:D,2,0),0),
IFERROR(VLOOKUP(B287,'Řízkárna pořadí'!B:D,2,0),0),)</f>
        <v>1</v>
      </c>
      <c r="D287" s="48">
        <f>SUM(
IFERROR(VLOOKUP(B287,'Na podloubí pořadí'!B:D,3,0),0),IFERROR(VLOOKUP(B287,'Honzík pořadí'!B:D,3,0),0),
IFERROR(VLOOKUP(B287,'Ž.dromedár pořadí'!B:D,3,0),0),
IFERROR(VLOOKUP(B287,'Modrý Krocan pořadí'!B:D,3,0),0),
IFERROR(VLOOKUP(B287,'Hero pořadí'!B:D,3,0),0),IFERROR(VLOOKUP(B287,'Havránek pořadí'!B:D,3,0),0),
IFERROR(VLOOKUP(B287,'Miapr pořadí'!B:D,3,0),0),
IFERROR(VLOOKUP(B287,'Řízkárna pořadí'!B:D,3,0),0),)</f>
        <v>1</v>
      </c>
      <c r="E287" s="61"/>
      <c r="F287" s="61"/>
      <c r="G287" s="61"/>
      <c r="H287" s="50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</row>
    <row r="288">
      <c r="A288" s="45">
        <v>285.0</v>
      </c>
      <c r="B288" s="45" t="s">
        <v>314</v>
      </c>
      <c r="C288" s="47">
        <f>SUM(
IFERROR(VLOOKUP(B288,'Na podloubí pořadí'!B:D,2,0),0),IFERROR(VLOOKUP(B288,'Honzík pořadí'!B:D,2,0),0),
IFERROR(VLOOKUP(B288,'Ž.dromedár pořadí'!B:D,2,0),0),
IFERROR(VLOOKUP(B288,'Modrý Krocan pořadí'!B:D,2,0),0),
IFERROR(VLOOKUP(B288,'Hero pořadí'!B:D,2,0),0),IFERROR(VLOOKUP(B288,'Havránek pořadí'!B:D,2,0),0),
IFERROR(VLOOKUP(B288,'Miapr pořadí'!B:D,2,0),0),
IFERROR(VLOOKUP(B288,'Řízkárna pořadí'!B:D,2,0),0),)</f>
        <v>1</v>
      </c>
      <c r="D288" s="48">
        <f>SUM(
IFERROR(VLOOKUP(B288,'Na podloubí pořadí'!B:D,3,0),0),IFERROR(VLOOKUP(B288,'Honzík pořadí'!B:D,3,0),0),
IFERROR(VLOOKUP(B288,'Ž.dromedár pořadí'!B:D,3,0),0),
IFERROR(VLOOKUP(B288,'Modrý Krocan pořadí'!B:D,3,0),0),
IFERROR(VLOOKUP(B288,'Hero pořadí'!B:D,3,0),0),IFERROR(VLOOKUP(B288,'Havránek pořadí'!B:D,3,0),0),
IFERROR(VLOOKUP(B288,'Miapr pořadí'!B:D,3,0),0),
IFERROR(VLOOKUP(B288,'Řízkárna pořadí'!B:D,3,0),0),)</f>
        <v>1</v>
      </c>
      <c r="E288" s="50"/>
      <c r="F288" s="50"/>
      <c r="G288" s="50"/>
      <c r="H288" s="50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</row>
    <row r="289">
      <c r="A289" s="45">
        <v>286.0</v>
      </c>
      <c r="B289" s="45" t="s">
        <v>315</v>
      </c>
      <c r="C289" s="47">
        <f>SUM(
IFERROR(VLOOKUP(B289,'Na podloubí pořadí'!B:D,2,0),0),IFERROR(VLOOKUP(B289,'Honzík pořadí'!B:D,2,0),0),
IFERROR(VLOOKUP(B289,'Ž.dromedár pořadí'!B:D,2,0),0),
IFERROR(VLOOKUP(B289,'Modrý Krocan pořadí'!B:D,2,0),0),
IFERROR(VLOOKUP(B289,'Hero pořadí'!B:D,2,0),0),IFERROR(VLOOKUP(B289,'Havránek pořadí'!B:D,2,0),0),
IFERROR(VLOOKUP(B289,'Miapr pořadí'!B:D,2,0),0),
IFERROR(VLOOKUP(B289,'Řízkárna pořadí'!B:D,2,0),0),)</f>
        <v>1</v>
      </c>
      <c r="D289" s="48">
        <f>SUM(
IFERROR(VLOOKUP(B289,'Na podloubí pořadí'!B:D,3,0),0),IFERROR(VLOOKUP(B289,'Honzík pořadí'!B:D,3,0),0),
IFERROR(VLOOKUP(B289,'Ž.dromedár pořadí'!B:D,3,0),0),
IFERROR(VLOOKUP(B289,'Modrý Krocan pořadí'!B:D,3,0),0),
IFERROR(VLOOKUP(B289,'Hero pořadí'!B:D,3,0),0),IFERROR(VLOOKUP(B289,'Havránek pořadí'!B:D,3,0),0),
IFERROR(VLOOKUP(B289,'Miapr pořadí'!B:D,3,0),0),
IFERROR(VLOOKUP(B289,'Řízkárna pořadí'!B:D,3,0),0),)</f>
        <v>1</v>
      </c>
      <c r="E289" s="50"/>
      <c r="F289" s="50"/>
      <c r="G289" s="61"/>
      <c r="H289" s="61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</row>
    <row r="290">
      <c r="A290" s="45">
        <v>287.0</v>
      </c>
      <c r="B290" s="45" t="s">
        <v>316</v>
      </c>
      <c r="C290" s="47">
        <f>SUM(
IFERROR(VLOOKUP(B290,'Na podloubí pořadí'!B:D,2,0),0),IFERROR(VLOOKUP(B290,'Honzík pořadí'!B:D,2,0),0),
IFERROR(VLOOKUP(B290,'Ž.dromedár pořadí'!B:D,2,0),0),
IFERROR(VLOOKUP(B290,'Modrý Krocan pořadí'!B:D,2,0),0),
IFERROR(VLOOKUP(B290,'Hero pořadí'!B:D,2,0),0),IFERROR(VLOOKUP(B290,'Havránek pořadí'!B:D,2,0),0),
IFERROR(VLOOKUP(B290,'Miapr pořadí'!B:D,2,0),0),
IFERROR(VLOOKUP(B290,'Řízkárna pořadí'!B:D,2,0),0),)</f>
        <v>1</v>
      </c>
      <c r="D290" s="48">
        <f>SUM(
IFERROR(VLOOKUP(B290,'Na podloubí pořadí'!B:D,3,0),0),IFERROR(VLOOKUP(B290,'Honzík pořadí'!B:D,3,0),0),
IFERROR(VLOOKUP(B290,'Ž.dromedár pořadí'!B:D,3,0),0),
IFERROR(VLOOKUP(B290,'Modrý Krocan pořadí'!B:D,3,0),0),
IFERROR(VLOOKUP(B290,'Hero pořadí'!B:D,3,0),0),IFERROR(VLOOKUP(B290,'Havránek pořadí'!B:D,3,0),0),
IFERROR(VLOOKUP(B290,'Miapr pořadí'!B:D,3,0),0),
IFERROR(VLOOKUP(B290,'Řízkárna pořadí'!B:D,3,0),0),)</f>
        <v>1</v>
      </c>
      <c r="E290" s="61"/>
      <c r="F290" s="61"/>
      <c r="G290" s="61"/>
      <c r="H290" s="61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</row>
    <row r="291">
      <c r="A291" s="45">
        <v>288.0</v>
      </c>
      <c r="B291" s="45" t="s">
        <v>317</v>
      </c>
      <c r="C291" s="47">
        <f>SUM(
IFERROR(VLOOKUP(B291,'Na podloubí pořadí'!B:D,2,0),0),IFERROR(VLOOKUP(B291,'Honzík pořadí'!B:D,2,0),0),
IFERROR(VLOOKUP(B291,'Ž.dromedár pořadí'!B:D,2,0),0),
IFERROR(VLOOKUP(B291,'Modrý Krocan pořadí'!B:D,2,0),0),
IFERROR(VLOOKUP(B291,'Hero pořadí'!B:D,2,0),0),IFERROR(VLOOKUP(B291,'Havránek pořadí'!B:D,2,0),0),
IFERROR(VLOOKUP(B291,'Miapr pořadí'!B:D,2,0),0),
IFERROR(VLOOKUP(B291,'Řízkárna pořadí'!B:D,2,0),0),)</f>
        <v>1</v>
      </c>
      <c r="D291" s="48">
        <f>SUM(
IFERROR(VLOOKUP(B291,'Na podloubí pořadí'!B:D,3,0),0),IFERROR(VLOOKUP(B291,'Honzík pořadí'!B:D,3,0),0),
IFERROR(VLOOKUP(B291,'Ž.dromedár pořadí'!B:D,3,0),0),
IFERROR(VLOOKUP(B291,'Modrý Krocan pořadí'!B:D,3,0),0),
IFERROR(VLOOKUP(B291,'Hero pořadí'!B:D,3,0),0),IFERROR(VLOOKUP(B291,'Havránek pořadí'!B:D,3,0),0),
IFERROR(VLOOKUP(B291,'Miapr pořadí'!B:D,3,0),0),
IFERROR(VLOOKUP(B291,'Řízkárna pořadí'!B:D,3,0),0),)</f>
        <v>1</v>
      </c>
      <c r="E291" s="61"/>
      <c r="F291" s="61"/>
      <c r="G291" s="61"/>
      <c r="H291" s="50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</row>
    <row r="292">
      <c r="A292" s="45">
        <v>289.0</v>
      </c>
      <c r="B292" s="45" t="s">
        <v>318</v>
      </c>
      <c r="C292" s="47">
        <f>SUM(
IFERROR(VLOOKUP(B292,'Na podloubí pořadí'!B:D,2,0),0),IFERROR(VLOOKUP(B292,'Honzík pořadí'!B:D,2,0),0),
IFERROR(VLOOKUP(B292,'Ž.dromedár pořadí'!B:D,2,0),0),
IFERROR(VLOOKUP(B292,'Modrý Krocan pořadí'!B:D,2,0),0),
IFERROR(VLOOKUP(B292,'Hero pořadí'!B:D,2,0),0),IFERROR(VLOOKUP(B292,'Havránek pořadí'!B:D,2,0),0),
IFERROR(VLOOKUP(B292,'Miapr pořadí'!B:D,2,0),0),
IFERROR(VLOOKUP(B292,'Řízkárna pořadí'!B:D,2,0),0),)</f>
        <v>1</v>
      </c>
      <c r="D292" s="48">
        <f>SUM(
IFERROR(VLOOKUP(B292,'Na podloubí pořadí'!B:D,3,0),0),IFERROR(VLOOKUP(B292,'Honzík pořadí'!B:D,3,0),0),
IFERROR(VLOOKUP(B292,'Ž.dromedár pořadí'!B:D,3,0),0),
IFERROR(VLOOKUP(B292,'Modrý Krocan pořadí'!B:D,3,0),0),
IFERROR(VLOOKUP(B292,'Hero pořadí'!B:D,3,0),0),IFERROR(VLOOKUP(B292,'Havránek pořadí'!B:D,3,0),0),
IFERROR(VLOOKUP(B292,'Miapr pořadí'!B:D,3,0),0),
IFERROR(VLOOKUP(B292,'Řízkárna pořadí'!B:D,3,0),0),)</f>
        <v>1</v>
      </c>
      <c r="E292" s="61"/>
      <c r="F292" s="61"/>
      <c r="G292" s="61"/>
      <c r="H292" s="61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</row>
    <row r="293">
      <c r="A293" s="45">
        <v>290.0</v>
      </c>
      <c r="B293" s="45" t="s">
        <v>319</v>
      </c>
      <c r="C293" s="47">
        <f>SUM(
IFERROR(VLOOKUP(B293,'Na podloubí pořadí'!B:D,2,0),0),IFERROR(VLOOKUP(B293,'Honzík pořadí'!B:D,2,0),0),
IFERROR(VLOOKUP(B293,'Ž.dromedár pořadí'!B:D,2,0),0),
IFERROR(VLOOKUP(B293,'Modrý Krocan pořadí'!B:D,2,0),0),
IFERROR(VLOOKUP(B293,'Hero pořadí'!B:D,2,0),0),IFERROR(VLOOKUP(B293,'Havránek pořadí'!B:D,2,0),0),
IFERROR(VLOOKUP(B293,'Miapr pořadí'!B:D,2,0),0),
IFERROR(VLOOKUP(B293,'Řízkárna pořadí'!B:D,2,0),0),)</f>
        <v>1</v>
      </c>
      <c r="D293" s="48">
        <f>SUM(
IFERROR(VLOOKUP(B293,'Na podloubí pořadí'!B:D,3,0),0),IFERROR(VLOOKUP(B293,'Honzík pořadí'!B:D,3,0),0),
IFERROR(VLOOKUP(B293,'Ž.dromedár pořadí'!B:D,3,0),0),
IFERROR(VLOOKUP(B293,'Modrý Krocan pořadí'!B:D,3,0),0),
IFERROR(VLOOKUP(B293,'Hero pořadí'!B:D,3,0),0),IFERROR(VLOOKUP(B293,'Havránek pořadí'!B:D,3,0),0),
IFERROR(VLOOKUP(B293,'Miapr pořadí'!B:D,3,0),0),
IFERROR(VLOOKUP(B293,'Řízkárna pořadí'!B:D,3,0),0),)</f>
        <v>1</v>
      </c>
      <c r="E293" s="61"/>
      <c r="F293" s="61"/>
      <c r="G293" s="61"/>
      <c r="H293" s="61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</row>
    <row r="294">
      <c r="A294" s="45">
        <v>291.0</v>
      </c>
      <c r="B294" s="45" t="s">
        <v>320</v>
      </c>
      <c r="C294" s="47">
        <f>SUM(
IFERROR(VLOOKUP(B294,'Na podloubí pořadí'!B:D,2,0),0),IFERROR(VLOOKUP(B294,'Honzík pořadí'!B:D,2,0),0),
IFERROR(VLOOKUP(B294,'Ž.dromedár pořadí'!B:D,2,0),0),
IFERROR(VLOOKUP(B294,'Modrý Krocan pořadí'!B:D,2,0),0),
IFERROR(VLOOKUP(B294,'Hero pořadí'!B:D,2,0),0),IFERROR(VLOOKUP(B294,'Havránek pořadí'!B:D,2,0),0),
IFERROR(VLOOKUP(B294,'Miapr pořadí'!B:D,2,0),0),
IFERROR(VLOOKUP(B294,'Řízkárna pořadí'!B:D,2,0),0),)</f>
        <v>1</v>
      </c>
      <c r="D294" s="48">
        <f>SUM(
IFERROR(VLOOKUP(B294,'Na podloubí pořadí'!B:D,3,0),0),IFERROR(VLOOKUP(B294,'Honzík pořadí'!B:D,3,0),0),
IFERROR(VLOOKUP(B294,'Ž.dromedár pořadí'!B:D,3,0),0),
IFERROR(VLOOKUP(B294,'Modrý Krocan pořadí'!B:D,3,0),0),
IFERROR(VLOOKUP(B294,'Hero pořadí'!B:D,3,0),0),IFERROR(VLOOKUP(B294,'Havránek pořadí'!B:D,3,0),0),
IFERROR(VLOOKUP(B294,'Miapr pořadí'!B:D,3,0),0),
IFERROR(VLOOKUP(B294,'Řízkárna pořadí'!B:D,3,0),0),)</f>
        <v>1</v>
      </c>
      <c r="E294" s="50"/>
      <c r="F294" s="50"/>
      <c r="G294" s="50"/>
      <c r="H294" s="50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</row>
    <row r="295">
      <c r="A295" s="45">
        <v>292.0</v>
      </c>
      <c r="B295" s="45" t="s">
        <v>321</v>
      </c>
      <c r="C295" s="47">
        <f>SUM(
IFERROR(VLOOKUP(B295,'Na podloubí pořadí'!B:D,2,0),0),IFERROR(VLOOKUP(B295,'Honzík pořadí'!B:D,2,0),0),
IFERROR(VLOOKUP(B295,'Ž.dromedár pořadí'!B:D,2,0),0),
IFERROR(VLOOKUP(B295,'Modrý Krocan pořadí'!B:D,2,0),0),
IFERROR(VLOOKUP(B295,'Hero pořadí'!B:D,2,0),0),IFERROR(VLOOKUP(B295,'Havránek pořadí'!B:D,2,0),0),
IFERROR(VLOOKUP(B295,'Miapr pořadí'!B:D,2,0),0),
IFERROR(VLOOKUP(B295,'Řízkárna pořadí'!B:D,2,0),0),)</f>
        <v>1</v>
      </c>
      <c r="D295" s="48">
        <f>SUM(
IFERROR(VLOOKUP(B295,'Na podloubí pořadí'!B:D,3,0),0),IFERROR(VLOOKUP(B295,'Honzík pořadí'!B:D,3,0),0),
IFERROR(VLOOKUP(B295,'Ž.dromedár pořadí'!B:D,3,0),0),
IFERROR(VLOOKUP(B295,'Modrý Krocan pořadí'!B:D,3,0),0),
IFERROR(VLOOKUP(B295,'Hero pořadí'!B:D,3,0),0),IFERROR(VLOOKUP(B295,'Havránek pořadí'!B:D,3,0),0),
IFERROR(VLOOKUP(B295,'Miapr pořadí'!B:D,3,0),0),
IFERROR(VLOOKUP(B295,'Řízkárna pořadí'!B:D,3,0),0),)</f>
        <v>1</v>
      </c>
      <c r="E295" s="50"/>
      <c r="F295" s="50"/>
      <c r="G295" s="50"/>
      <c r="H295" s="61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>
      <c r="A296" s="45">
        <v>293.0</v>
      </c>
      <c r="B296" s="59" t="s">
        <v>322</v>
      </c>
      <c r="C296" s="47">
        <f>SUM(
IFERROR(VLOOKUP(B296,'Na podloubí pořadí'!B:D,2,0),0),IFERROR(VLOOKUP(B296,'Honzík pořadí'!B:D,2,0),0),
IFERROR(VLOOKUP(B296,'Ž.dromedár pořadí'!B:D,2,0),0),
IFERROR(VLOOKUP(B296,'Modrý Krocan pořadí'!B:D,2,0),0),
IFERROR(VLOOKUP(B296,'Hero pořadí'!B:D,2,0),0),IFERROR(VLOOKUP(B296,'Havránek pořadí'!B:D,2,0),0),
IFERROR(VLOOKUP(B296,'Miapr pořadí'!B:D,2,0),0),
IFERROR(VLOOKUP(B296,'Řízkárna pořadí'!B:D,2,0),0),)</f>
        <v>1</v>
      </c>
      <c r="D296" s="48">
        <f>SUM(
IFERROR(VLOOKUP(B296,'Na podloubí pořadí'!B:D,3,0),0),IFERROR(VLOOKUP(B296,'Honzík pořadí'!B:D,3,0),0),
IFERROR(VLOOKUP(B296,'Ž.dromedár pořadí'!B:D,3,0),0),
IFERROR(VLOOKUP(B296,'Modrý Krocan pořadí'!B:D,3,0),0),
IFERROR(VLOOKUP(B296,'Hero pořadí'!B:D,3,0),0),IFERROR(VLOOKUP(B296,'Havránek pořadí'!B:D,3,0),0),
IFERROR(VLOOKUP(B296,'Miapr pořadí'!B:D,3,0),0),
IFERROR(VLOOKUP(B296,'Řízkárna pořadí'!B:D,3,0),0),)</f>
        <v>1</v>
      </c>
      <c r="E296" s="61"/>
      <c r="F296" s="61"/>
      <c r="G296" s="61"/>
      <c r="H296" s="61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</row>
    <row r="297">
      <c r="A297" s="45">
        <v>294.0</v>
      </c>
      <c r="B297" s="45" t="s">
        <v>323</v>
      </c>
      <c r="C297" s="47">
        <f>SUM(
IFERROR(VLOOKUP(B297,'Na podloubí pořadí'!B:D,2,0),0),IFERROR(VLOOKUP(B297,'Honzík pořadí'!B:D,2,0),0),
IFERROR(VLOOKUP(B297,'Ž.dromedár pořadí'!B:D,2,0),0),
IFERROR(VLOOKUP(B297,'Modrý Krocan pořadí'!B:D,2,0),0),
IFERROR(VLOOKUP(B297,'Hero pořadí'!B:D,2,0),0),IFERROR(VLOOKUP(B297,'Havránek pořadí'!B:D,2,0),0),
IFERROR(VLOOKUP(B297,'Miapr pořadí'!B:D,2,0),0),
IFERROR(VLOOKUP(B297,'Řízkárna pořadí'!B:D,2,0),0),)</f>
        <v>1</v>
      </c>
      <c r="D297" s="48">
        <f>SUM(
IFERROR(VLOOKUP(B297,'Na podloubí pořadí'!B:D,3,0),0),IFERROR(VLOOKUP(B297,'Honzík pořadí'!B:D,3,0),0),
IFERROR(VLOOKUP(B297,'Ž.dromedár pořadí'!B:D,3,0),0),
IFERROR(VLOOKUP(B297,'Modrý Krocan pořadí'!B:D,3,0),0),
IFERROR(VLOOKUP(B297,'Hero pořadí'!B:D,3,0),0),IFERROR(VLOOKUP(B297,'Havránek pořadí'!B:D,3,0),0),
IFERROR(VLOOKUP(B297,'Miapr pořadí'!B:D,3,0),0),
IFERROR(VLOOKUP(B297,'Řízkárna pořadí'!B:D,3,0),0),)</f>
        <v>1</v>
      </c>
      <c r="E297" s="61"/>
      <c r="F297" s="61"/>
      <c r="G297" s="61"/>
      <c r="H297" s="50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</row>
    <row r="298">
      <c r="A298" s="45">
        <v>295.0</v>
      </c>
      <c r="B298" s="45" t="s">
        <v>324</v>
      </c>
      <c r="C298" s="47">
        <f>SUM(
IFERROR(VLOOKUP(B298,'Na podloubí pořadí'!B:D,2,0),0),IFERROR(VLOOKUP(B298,'Honzík pořadí'!B:D,2,0),0),
IFERROR(VLOOKUP(B298,'Ž.dromedár pořadí'!B:D,2,0),0),
IFERROR(VLOOKUP(B298,'Modrý Krocan pořadí'!B:D,2,0),0),
IFERROR(VLOOKUP(B298,'Hero pořadí'!B:D,2,0),0),IFERROR(VLOOKUP(B298,'Havránek pořadí'!B:D,2,0),0),
IFERROR(VLOOKUP(B298,'Miapr pořadí'!B:D,2,0),0),
IFERROR(VLOOKUP(B298,'Řízkárna pořadí'!B:D,2,0),0),)</f>
        <v>1</v>
      </c>
      <c r="D298" s="48">
        <f>SUM(
IFERROR(VLOOKUP(B298,'Na podloubí pořadí'!B:D,3,0),0),IFERROR(VLOOKUP(B298,'Honzík pořadí'!B:D,3,0),0),
IFERROR(VLOOKUP(B298,'Ž.dromedár pořadí'!B:D,3,0),0),
IFERROR(VLOOKUP(B298,'Modrý Krocan pořadí'!B:D,3,0),0),
IFERROR(VLOOKUP(B298,'Hero pořadí'!B:D,3,0),0),IFERROR(VLOOKUP(B298,'Havránek pořadí'!B:D,3,0),0),
IFERROR(VLOOKUP(B298,'Miapr pořadí'!B:D,3,0),0),
IFERROR(VLOOKUP(B298,'Řízkárna pořadí'!B:D,3,0),0),)</f>
        <v>1</v>
      </c>
      <c r="E298" s="61"/>
      <c r="F298" s="61"/>
      <c r="G298" s="61"/>
      <c r="H298" s="61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</row>
    <row r="299">
      <c r="A299" s="45">
        <v>296.0</v>
      </c>
      <c r="B299" s="45" t="s">
        <v>325</v>
      </c>
      <c r="C299" s="47">
        <f>SUM(
IFERROR(VLOOKUP(B299,'Na podloubí pořadí'!B:D,2,0),0),IFERROR(VLOOKUP(B299,'Honzík pořadí'!B:D,2,0),0),
IFERROR(VLOOKUP(B299,'Ž.dromedár pořadí'!B:D,2,0),0),
IFERROR(VLOOKUP(B299,'Modrý Krocan pořadí'!B:D,2,0),0),
IFERROR(VLOOKUP(B299,'Hero pořadí'!B:D,2,0),0),IFERROR(VLOOKUP(B299,'Havránek pořadí'!B:D,2,0),0),
IFERROR(VLOOKUP(B299,'Miapr pořadí'!B:D,2,0),0),
IFERROR(VLOOKUP(B299,'Řízkárna pořadí'!B:D,2,0),0),)</f>
        <v>1</v>
      </c>
      <c r="D299" s="48">
        <f>SUM(
IFERROR(VLOOKUP(B299,'Na podloubí pořadí'!B:D,3,0),0),IFERROR(VLOOKUP(B299,'Honzík pořadí'!B:D,3,0),0),
IFERROR(VLOOKUP(B299,'Ž.dromedár pořadí'!B:D,3,0),0),
IFERROR(VLOOKUP(B299,'Modrý Krocan pořadí'!B:D,3,0),0),
IFERROR(VLOOKUP(B299,'Hero pořadí'!B:D,3,0),0),IFERROR(VLOOKUP(B299,'Havránek pořadí'!B:D,3,0),0),
IFERROR(VLOOKUP(B299,'Miapr pořadí'!B:D,3,0),0),
IFERROR(VLOOKUP(B299,'Řízkárna pořadí'!B:D,3,0),0),)</f>
        <v>1</v>
      </c>
      <c r="E299" s="61"/>
      <c r="F299" s="61"/>
      <c r="G299" s="50"/>
      <c r="H299" s="61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</row>
    <row r="300">
      <c r="A300" s="45">
        <v>297.0</v>
      </c>
      <c r="B300" s="45" t="s">
        <v>326</v>
      </c>
      <c r="C300" s="47">
        <f>SUM(
IFERROR(VLOOKUP(B300,'Na podloubí pořadí'!B:D,2,0),0),IFERROR(VLOOKUP(B300,'Honzík pořadí'!B:D,2,0),0),
IFERROR(VLOOKUP(B300,'Ž.dromedár pořadí'!B:D,2,0),0),
IFERROR(VLOOKUP(B300,'Modrý Krocan pořadí'!B:D,2,0),0),
IFERROR(VLOOKUP(B300,'Hero pořadí'!B:D,2,0),0),IFERROR(VLOOKUP(B300,'Havránek pořadí'!B:D,2,0),0),
IFERROR(VLOOKUP(B300,'Miapr pořadí'!B:D,2,0),0),
IFERROR(VLOOKUP(B300,'Řízkárna pořadí'!B:D,2,0),0),)</f>
        <v>1</v>
      </c>
      <c r="D300" s="48">
        <f>SUM(
IFERROR(VLOOKUP(B300,'Na podloubí pořadí'!B:D,3,0),0),IFERROR(VLOOKUP(B300,'Honzík pořadí'!B:D,3,0),0),
IFERROR(VLOOKUP(B300,'Ž.dromedár pořadí'!B:D,3,0),0),
IFERROR(VLOOKUP(B300,'Modrý Krocan pořadí'!B:D,3,0),0),
IFERROR(VLOOKUP(B300,'Hero pořadí'!B:D,3,0),0),IFERROR(VLOOKUP(B300,'Havránek pořadí'!B:D,3,0),0),
IFERROR(VLOOKUP(B300,'Miapr pořadí'!B:D,3,0),0),
IFERROR(VLOOKUP(B300,'Řízkárna pořadí'!B:D,3,0),0),)</f>
        <v>1</v>
      </c>
      <c r="E300" s="61"/>
      <c r="F300" s="61"/>
      <c r="G300" s="61"/>
      <c r="H300" s="61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</row>
    <row r="301">
      <c r="A301" s="45">
        <v>298.0</v>
      </c>
      <c r="B301" s="45" t="s">
        <v>327</v>
      </c>
      <c r="C301" s="47">
        <f>SUM(
IFERROR(VLOOKUP(B301,'Na podloubí pořadí'!B:D,2,0),0),IFERROR(VLOOKUP(B301,'Honzík pořadí'!B:D,2,0),0),
IFERROR(VLOOKUP(B301,'Ž.dromedár pořadí'!B:D,2,0),0),
IFERROR(VLOOKUP(B301,'Modrý Krocan pořadí'!B:D,2,0),0),
IFERROR(VLOOKUP(B301,'Hero pořadí'!B:D,2,0),0),IFERROR(VLOOKUP(B301,'Havránek pořadí'!B:D,2,0),0),
IFERROR(VLOOKUP(B301,'Miapr pořadí'!B:D,2,0),0),
IFERROR(VLOOKUP(B301,'Řízkárna pořadí'!B:D,2,0),0),)</f>
        <v>1</v>
      </c>
      <c r="D301" s="48">
        <f>SUM(
IFERROR(VLOOKUP(B301,'Na podloubí pořadí'!B:D,3,0),0),IFERROR(VLOOKUP(B301,'Honzík pořadí'!B:D,3,0),0),
IFERROR(VLOOKUP(B301,'Ž.dromedár pořadí'!B:D,3,0),0),
IFERROR(VLOOKUP(B301,'Modrý Krocan pořadí'!B:D,3,0),0),
IFERROR(VLOOKUP(B301,'Hero pořadí'!B:D,3,0),0),IFERROR(VLOOKUP(B301,'Havránek pořadí'!B:D,3,0),0),
IFERROR(VLOOKUP(B301,'Miapr pořadí'!B:D,3,0),0),
IFERROR(VLOOKUP(B301,'Řízkárna pořadí'!B:D,3,0),0),)</f>
        <v>1</v>
      </c>
      <c r="E301" s="61"/>
      <c r="F301" s="61"/>
      <c r="G301" s="61"/>
      <c r="H301" s="61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</row>
    <row r="302">
      <c r="A302" s="45">
        <v>299.0</v>
      </c>
      <c r="B302" s="59" t="s">
        <v>328</v>
      </c>
      <c r="C302" s="47">
        <f>SUM(
IFERROR(VLOOKUP(B302,'Na podloubí pořadí'!B:D,2,0),0),IFERROR(VLOOKUP(B302,'Honzík pořadí'!B:D,2,0),0),
IFERROR(VLOOKUP(B302,'Ž.dromedár pořadí'!B:D,2,0),0),
IFERROR(VLOOKUP(B302,'Modrý Krocan pořadí'!B:D,2,0),0),
IFERROR(VLOOKUP(B302,'Hero pořadí'!B:D,2,0),0),IFERROR(VLOOKUP(B302,'Havránek pořadí'!B:D,2,0),0),
IFERROR(VLOOKUP(B302,'Miapr pořadí'!B:D,2,0),0),
IFERROR(VLOOKUP(B302,'Řízkárna pořadí'!B:D,2,0),0),)</f>
        <v>1</v>
      </c>
      <c r="D302" s="48">
        <f>SUM(
IFERROR(VLOOKUP(B302,'Na podloubí pořadí'!B:D,3,0),0),IFERROR(VLOOKUP(B302,'Honzík pořadí'!B:D,3,0),0),
IFERROR(VLOOKUP(B302,'Ž.dromedár pořadí'!B:D,3,0),0),
IFERROR(VLOOKUP(B302,'Modrý Krocan pořadí'!B:D,3,0),0),
IFERROR(VLOOKUP(B302,'Hero pořadí'!B:D,3,0),0),IFERROR(VLOOKUP(B302,'Havránek pořadí'!B:D,3,0),0),
IFERROR(VLOOKUP(B302,'Miapr pořadí'!B:D,3,0),0),
IFERROR(VLOOKUP(B302,'Řízkárna pořadí'!B:D,3,0),0),)</f>
        <v>1</v>
      </c>
      <c r="E302" s="61"/>
      <c r="F302" s="61"/>
      <c r="G302" s="61"/>
      <c r="H302" s="61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</row>
    <row r="303">
      <c r="A303" s="45">
        <v>300.0</v>
      </c>
      <c r="B303" s="59" t="s">
        <v>329</v>
      </c>
      <c r="C303" s="47">
        <f>SUM(
IFERROR(VLOOKUP(B303,'Na podloubí pořadí'!B:D,2,0),0),IFERROR(VLOOKUP(B303,'Honzík pořadí'!B:D,2,0),0),
IFERROR(VLOOKUP(B303,'Ž.dromedár pořadí'!B:D,2,0),0),
IFERROR(VLOOKUP(B303,'Modrý Krocan pořadí'!B:D,2,0),0),
IFERROR(VLOOKUP(B303,'Hero pořadí'!B:D,2,0),0),IFERROR(VLOOKUP(B303,'Havránek pořadí'!B:D,2,0),0),
IFERROR(VLOOKUP(B303,'Miapr pořadí'!B:D,2,0),0),
IFERROR(VLOOKUP(B303,'Řízkárna pořadí'!B:D,2,0),0),)</f>
        <v>1</v>
      </c>
      <c r="D303" s="48">
        <f>SUM(
IFERROR(VLOOKUP(B303,'Na podloubí pořadí'!B:D,3,0),0),IFERROR(VLOOKUP(B303,'Honzík pořadí'!B:D,3,0),0),
IFERROR(VLOOKUP(B303,'Ž.dromedár pořadí'!B:D,3,0),0),
IFERROR(VLOOKUP(B303,'Modrý Krocan pořadí'!B:D,3,0),0),
IFERROR(VLOOKUP(B303,'Hero pořadí'!B:D,3,0),0),IFERROR(VLOOKUP(B303,'Havránek pořadí'!B:D,3,0),0),
IFERROR(VLOOKUP(B303,'Miapr pořadí'!B:D,3,0),0),
IFERROR(VLOOKUP(B303,'Řízkárna pořadí'!B:D,3,0),0),)</f>
        <v>1</v>
      </c>
      <c r="E303" s="61"/>
      <c r="F303" s="61"/>
      <c r="G303" s="61"/>
      <c r="H303" s="61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</row>
    <row r="304">
      <c r="A304" s="45">
        <v>301.0</v>
      </c>
      <c r="B304" s="45" t="s">
        <v>330</v>
      </c>
      <c r="C304" s="47">
        <f>SUM(
IFERROR(VLOOKUP(B304,'Na podloubí pořadí'!B:D,2,0),0),IFERROR(VLOOKUP(B304,'Honzík pořadí'!B:D,2,0),0),
IFERROR(VLOOKUP(B304,'Ž.dromedár pořadí'!B:D,2,0),0),
IFERROR(VLOOKUP(B304,'Modrý Krocan pořadí'!B:D,2,0),0),
IFERROR(VLOOKUP(B304,'Hero pořadí'!B:D,2,0),0),IFERROR(VLOOKUP(B304,'Havránek pořadí'!B:D,2,0),0),
IFERROR(VLOOKUP(B304,'Miapr pořadí'!B:D,2,0),0),
IFERROR(VLOOKUP(B304,'Řízkárna pořadí'!B:D,2,0),0),)</f>
        <v>1</v>
      </c>
      <c r="D304" s="48">
        <f>SUM(
IFERROR(VLOOKUP(B304,'Na podloubí pořadí'!B:D,3,0),0),IFERROR(VLOOKUP(B304,'Honzík pořadí'!B:D,3,0),0),
IFERROR(VLOOKUP(B304,'Ž.dromedár pořadí'!B:D,3,0),0),
IFERROR(VLOOKUP(B304,'Modrý Krocan pořadí'!B:D,3,0),0),
IFERROR(VLOOKUP(B304,'Hero pořadí'!B:D,3,0),0),IFERROR(VLOOKUP(B304,'Havránek pořadí'!B:D,3,0),0),
IFERROR(VLOOKUP(B304,'Miapr pořadí'!B:D,3,0),0),
IFERROR(VLOOKUP(B304,'Řízkárna pořadí'!B:D,3,0),0),)</f>
        <v>1</v>
      </c>
      <c r="E304" s="61"/>
      <c r="F304" s="61"/>
      <c r="G304" s="61"/>
      <c r="H304" s="61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</row>
    <row r="305">
      <c r="A305" s="45">
        <v>302.0</v>
      </c>
      <c r="B305" s="45" t="s">
        <v>331</v>
      </c>
      <c r="C305" s="47">
        <f>SUM(
IFERROR(VLOOKUP(B305,'Na podloubí pořadí'!B:D,2,0),0),IFERROR(VLOOKUP(B305,'Honzík pořadí'!B:D,2,0),0),
IFERROR(VLOOKUP(B305,'Ž.dromedár pořadí'!B:D,2,0),0),
IFERROR(VLOOKUP(B305,'Modrý Krocan pořadí'!B:D,2,0),0),
IFERROR(VLOOKUP(B305,'Hero pořadí'!B:D,2,0),0),IFERROR(VLOOKUP(B305,'Havránek pořadí'!B:D,2,0),0),
IFERROR(VLOOKUP(B305,'Miapr pořadí'!B:D,2,0),0),
IFERROR(VLOOKUP(B305,'Řízkárna pořadí'!B:D,2,0),0),)</f>
        <v>1</v>
      </c>
      <c r="D305" s="48">
        <f>SUM(
IFERROR(VLOOKUP(B305,'Na podloubí pořadí'!B:D,3,0),0),IFERROR(VLOOKUP(B305,'Honzík pořadí'!B:D,3,0),0),
IFERROR(VLOOKUP(B305,'Ž.dromedár pořadí'!B:D,3,0),0),
IFERROR(VLOOKUP(B305,'Modrý Krocan pořadí'!B:D,3,0),0),
IFERROR(VLOOKUP(B305,'Hero pořadí'!B:D,3,0),0),IFERROR(VLOOKUP(B305,'Havránek pořadí'!B:D,3,0),0),
IFERROR(VLOOKUP(B305,'Miapr pořadí'!B:D,3,0),0),
IFERROR(VLOOKUP(B305,'Řízkárna pořadí'!B:D,3,0),0),)</f>
        <v>1</v>
      </c>
      <c r="E305" s="61"/>
      <c r="F305" s="61"/>
      <c r="G305" s="61"/>
      <c r="H305" s="61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</row>
    <row r="306">
      <c r="A306" s="45">
        <v>303.0</v>
      </c>
      <c r="B306" s="59" t="s">
        <v>332</v>
      </c>
      <c r="C306" s="47">
        <f>SUM(
IFERROR(VLOOKUP(B306,'Na podloubí pořadí'!B:D,2,0),0),IFERROR(VLOOKUP(B306,'Honzík pořadí'!B:D,2,0),0),
IFERROR(VLOOKUP(B306,'Ž.dromedár pořadí'!B:D,2,0),0),
IFERROR(VLOOKUP(B306,'Modrý Krocan pořadí'!B:D,2,0),0),
IFERROR(VLOOKUP(B306,'Hero pořadí'!B:D,2,0),0),IFERROR(VLOOKUP(B306,'Havránek pořadí'!B:D,2,0),0),
IFERROR(VLOOKUP(B306,'Miapr pořadí'!B:D,2,0),0),
IFERROR(VLOOKUP(B306,'Řízkárna pořadí'!B:D,2,0),0),)</f>
        <v>1</v>
      </c>
      <c r="D306" s="48">
        <f>SUM(
IFERROR(VLOOKUP(B306,'Na podloubí pořadí'!B:D,3,0),0),IFERROR(VLOOKUP(B306,'Honzík pořadí'!B:D,3,0),0),
IFERROR(VLOOKUP(B306,'Ž.dromedár pořadí'!B:D,3,0),0),
IFERROR(VLOOKUP(B306,'Modrý Krocan pořadí'!B:D,3,0),0),
IFERROR(VLOOKUP(B306,'Hero pořadí'!B:D,3,0),0),IFERROR(VLOOKUP(B306,'Havránek pořadí'!B:D,3,0),0),
IFERROR(VLOOKUP(B306,'Miapr pořadí'!B:D,3,0),0),
IFERROR(VLOOKUP(B306,'Řízkárna pořadí'!B:D,3,0),0),)</f>
        <v>1</v>
      </c>
      <c r="E306" s="61"/>
      <c r="F306" s="61"/>
      <c r="G306" s="61"/>
      <c r="H306" s="61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</row>
    <row r="307">
      <c r="A307" s="45">
        <v>304.0</v>
      </c>
      <c r="B307" s="45" t="s">
        <v>333</v>
      </c>
      <c r="C307" s="47">
        <f>SUM(
IFERROR(VLOOKUP(B307,'Na podloubí pořadí'!B:D,2,0),0),IFERROR(VLOOKUP(B307,'Honzík pořadí'!B:D,2,0),0),
IFERROR(VLOOKUP(B307,'Ž.dromedár pořadí'!B:D,2,0),0),
IFERROR(VLOOKUP(B307,'Modrý Krocan pořadí'!B:D,2,0),0),
IFERROR(VLOOKUP(B307,'Hero pořadí'!B:D,2,0),0),IFERROR(VLOOKUP(B307,'Havránek pořadí'!B:D,2,0),0),
IFERROR(VLOOKUP(B307,'Miapr pořadí'!B:D,2,0),0),
IFERROR(VLOOKUP(B307,'Řízkárna pořadí'!B:D,2,0),0),)</f>
        <v>1</v>
      </c>
      <c r="D307" s="48">
        <f>SUM(
IFERROR(VLOOKUP(B307,'Na podloubí pořadí'!B:D,3,0),0),IFERROR(VLOOKUP(B307,'Honzík pořadí'!B:D,3,0),0),
IFERROR(VLOOKUP(B307,'Ž.dromedár pořadí'!B:D,3,0),0),
IFERROR(VLOOKUP(B307,'Modrý Krocan pořadí'!B:D,3,0),0),
IFERROR(VLOOKUP(B307,'Hero pořadí'!B:D,3,0),0),IFERROR(VLOOKUP(B307,'Havránek pořadí'!B:D,3,0),0),
IFERROR(VLOOKUP(B307,'Miapr pořadí'!B:D,3,0),0),
IFERROR(VLOOKUP(B307,'Řízkárna pořadí'!B:D,3,0),0),)</f>
        <v>1</v>
      </c>
      <c r="E307" s="50"/>
      <c r="F307" s="50"/>
      <c r="G307" s="50"/>
      <c r="H307" s="50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</row>
    <row r="308">
      <c r="A308" s="45">
        <v>305.0</v>
      </c>
      <c r="B308" s="63" t="s">
        <v>334</v>
      </c>
      <c r="C308" s="47">
        <f>SUM(
IFERROR(VLOOKUP(B308,'Na podloubí pořadí'!B:D,2,0),0),IFERROR(VLOOKUP(B308,'Honzík pořadí'!B:D,2,0),0),
IFERROR(VLOOKUP(B308,'Ž.dromedár pořadí'!B:D,2,0),0),
IFERROR(VLOOKUP(B308,'Modrý Krocan pořadí'!B:D,2,0),0),
IFERROR(VLOOKUP(B308,'Hero pořadí'!B:D,2,0),0),IFERROR(VLOOKUP(B308,'Havránek pořadí'!B:D,2,0),0),
IFERROR(VLOOKUP(B308,'Miapr pořadí'!B:D,2,0),0),
IFERROR(VLOOKUP(B308,'Řízkárna pořadí'!B:D,2,0),0),)</f>
        <v>1</v>
      </c>
      <c r="D308" s="48">
        <f>SUM(
IFERROR(VLOOKUP(B308,'Na podloubí pořadí'!B:D,3,0),0),IFERROR(VLOOKUP(B308,'Honzík pořadí'!B:D,3,0),0),
IFERROR(VLOOKUP(B308,'Ž.dromedár pořadí'!B:D,3,0),0),
IFERROR(VLOOKUP(B308,'Modrý Krocan pořadí'!B:D,3,0),0),
IFERROR(VLOOKUP(B308,'Hero pořadí'!B:D,3,0),0),IFERROR(VLOOKUP(B308,'Havránek pořadí'!B:D,3,0),0),
IFERROR(VLOOKUP(B308,'Miapr pořadí'!B:D,3,0),0),
IFERROR(VLOOKUP(B308,'Řízkárna pořadí'!B:D,3,0),0),)</f>
        <v>1</v>
      </c>
      <c r="E308" s="50"/>
      <c r="F308" s="50"/>
      <c r="G308" s="50"/>
      <c r="H308" s="50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</row>
    <row r="309">
      <c r="A309" s="45">
        <v>306.0</v>
      </c>
      <c r="B309" s="45"/>
      <c r="C309" s="47">
        <f>SUM(
IFERROR(VLOOKUP(B309,'Na podloubí pořadí'!B:D,2,0),0),IFERROR(VLOOKUP(B309,'Honzík pořadí'!B:D,2,0),0),
IFERROR(VLOOKUP(B309,'Ž.dromedár pořadí'!B:D,2,0),0),
IFERROR(VLOOKUP(B309,'Modrý Krocan pořadí'!B:D,2,0),0),
IFERROR(VLOOKUP(B309,'Hero pořadí'!B:D,2,0),0),IFERROR(VLOOKUP(B309,'Havránek pořadí'!B:D,2,0),0),
IFERROR(VLOOKUP(B309,'Miapr pořadí'!B:D,2,0),0),
IFERROR(VLOOKUP(B309,'Řízkárna pořadí'!B:D,2,0),0),)</f>
        <v>0</v>
      </c>
      <c r="D309" s="48">
        <f>SUM(
IFERROR(VLOOKUP(B309,'Na podloubí pořadí'!B:D,3,0),0),IFERROR(VLOOKUP(B309,'Honzík pořadí'!B:D,3,0),0),
IFERROR(VLOOKUP(B309,'Ž.dromedár pořadí'!B:D,3,0),0),
IFERROR(VLOOKUP(B309,'Modrý Krocan pořadí'!B:D,3,0),0),
IFERROR(VLOOKUP(B309,'Hero pořadí'!B:D,3,0),0),IFERROR(VLOOKUP(B309,'Havránek pořadí'!B:D,3,0),0),
IFERROR(VLOOKUP(B309,'Miapr pořadí'!B:D,3,0),0),
IFERROR(VLOOKUP(B309,'Řízkárna pořadí'!B:D,3,0),0),)</f>
        <v>0</v>
      </c>
      <c r="E309" s="61"/>
      <c r="F309" s="61"/>
      <c r="G309" s="61"/>
      <c r="H309" s="61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</row>
    <row r="310">
      <c r="A310" s="45">
        <v>307.0</v>
      </c>
      <c r="B310" s="69"/>
      <c r="C310" s="47">
        <f>SUM(
IFERROR(VLOOKUP(B310,'Na podloubí pořadí'!B:D,2,0),0),IFERROR(VLOOKUP(B310,'Honzík pořadí'!B:D,2,0),0),
IFERROR(VLOOKUP(B310,'Ž.dromedár pořadí'!B:D,2,0),0),
IFERROR(VLOOKUP(B310,'Modrý Krocan pořadí'!B:D,2,0),0),
IFERROR(VLOOKUP(B310,'Hero pořadí'!B:D,2,0),0),IFERROR(VLOOKUP(B310,'Havránek pořadí'!B:D,2,0),0),
IFERROR(VLOOKUP(B310,'Miapr pořadí'!B:D,2,0),0),
IFERROR(VLOOKUP(B310,'Řízkárna pořadí'!B:D,2,0),0),)</f>
        <v>0</v>
      </c>
      <c r="D310" s="48">
        <f>SUM(
IFERROR(VLOOKUP(B310,'Na podloubí pořadí'!B:D,3,0),0),IFERROR(VLOOKUP(B310,'Honzík pořadí'!B:D,3,0),0),
IFERROR(VLOOKUP(B310,'Ž.dromedár pořadí'!B:D,3,0),0),
IFERROR(VLOOKUP(B310,'Modrý Krocan pořadí'!B:D,3,0),0),
IFERROR(VLOOKUP(B310,'Hero pořadí'!B:D,3,0),0),IFERROR(VLOOKUP(B310,'Havránek pořadí'!B:D,3,0),0),
IFERROR(VLOOKUP(B310,'Miapr pořadí'!B:D,3,0),0),
IFERROR(VLOOKUP(B310,'Řízkárna pořadí'!B:D,3,0),0),)</f>
        <v>0</v>
      </c>
      <c r="E310" s="61"/>
      <c r="F310" s="61"/>
      <c r="G310" s="61"/>
      <c r="H310" s="61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</row>
    <row r="311">
      <c r="A311" s="45">
        <v>308.0</v>
      </c>
      <c r="B311" s="45"/>
      <c r="C311" s="47">
        <f>SUM(
IFERROR(VLOOKUP(B311,'Na podloubí pořadí'!B:D,2,0),0),IFERROR(VLOOKUP(B311,'Honzík pořadí'!B:D,2,0),0),
IFERROR(VLOOKUP(B311,'Ž.dromedár pořadí'!B:D,2,0),0),
IFERROR(VLOOKUP(B311,'Modrý Krocan pořadí'!B:D,2,0),0),
IFERROR(VLOOKUP(B311,'Hero pořadí'!B:D,2,0),0),IFERROR(VLOOKUP(B311,'Havránek pořadí'!B:D,2,0),0),
IFERROR(VLOOKUP(B311,'Miapr pořadí'!B:D,2,0),0),
IFERROR(VLOOKUP(B311,'Řízkárna pořadí'!B:D,2,0),0),)</f>
        <v>0</v>
      </c>
      <c r="D311" s="48">
        <f>SUM(
IFERROR(VLOOKUP(B311,'Na podloubí pořadí'!B:D,3,0),0),IFERROR(VLOOKUP(B311,'Honzík pořadí'!B:D,3,0),0),
IFERROR(VLOOKUP(B311,'Ž.dromedár pořadí'!B:D,3,0),0),
IFERROR(VLOOKUP(B311,'Modrý Krocan pořadí'!B:D,3,0),0),
IFERROR(VLOOKUP(B311,'Hero pořadí'!B:D,3,0),0),IFERROR(VLOOKUP(B311,'Havránek pořadí'!B:D,3,0),0),
IFERROR(VLOOKUP(B311,'Miapr pořadí'!B:D,3,0),0),
IFERROR(VLOOKUP(B311,'Řízkárna pořadí'!B:D,3,0),0),)</f>
        <v>0</v>
      </c>
      <c r="E311" s="61"/>
      <c r="F311" s="61"/>
      <c r="G311" s="61"/>
      <c r="H311" s="61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</row>
    <row r="312">
      <c r="A312" s="45">
        <v>309.0</v>
      </c>
      <c r="B312" s="45"/>
      <c r="C312" s="47">
        <f>SUM(
IFERROR(VLOOKUP(B312,'Na podloubí pořadí'!B:D,2,0),0),IFERROR(VLOOKUP(B312,'Honzík pořadí'!B:D,2,0),0),
IFERROR(VLOOKUP(B312,'Ž.dromedár pořadí'!B:D,2,0),0),
IFERROR(VLOOKUP(B312,'Modrý Krocan pořadí'!B:D,2,0),0),
IFERROR(VLOOKUP(B312,'Hero pořadí'!B:D,2,0),0),IFERROR(VLOOKUP(B312,'Havránek pořadí'!B:D,2,0),0),
IFERROR(VLOOKUP(B312,'Miapr pořadí'!B:D,2,0),0),
IFERROR(VLOOKUP(B312,'Řízkárna pořadí'!B:D,2,0),0),)</f>
        <v>0</v>
      </c>
      <c r="D312" s="48">
        <f>SUM(
IFERROR(VLOOKUP(B312,'Na podloubí pořadí'!B:D,3,0),0),IFERROR(VLOOKUP(B312,'Honzík pořadí'!B:D,3,0),0),
IFERROR(VLOOKUP(B312,'Ž.dromedár pořadí'!B:D,3,0),0),
IFERROR(VLOOKUP(B312,'Modrý Krocan pořadí'!B:D,3,0),0),
IFERROR(VLOOKUP(B312,'Hero pořadí'!B:D,3,0),0),IFERROR(VLOOKUP(B312,'Havránek pořadí'!B:D,3,0),0),
IFERROR(VLOOKUP(B312,'Miapr pořadí'!B:D,3,0),0),
IFERROR(VLOOKUP(B312,'Řízkárna pořadí'!B:D,3,0),0),)</f>
        <v>0</v>
      </c>
      <c r="E312" s="50"/>
      <c r="F312" s="50"/>
      <c r="G312" s="50"/>
      <c r="H312" s="50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</row>
    <row r="313">
      <c r="A313" s="45">
        <v>310.0</v>
      </c>
      <c r="B313" s="45"/>
      <c r="C313" s="47">
        <f>SUM(
IFERROR(VLOOKUP(B313,'Na podloubí pořadí'!B:D,2,0),0),IFERROR(VLOOKUP(B313,'Honzík pořadí'!B:D,2,0),0),
IFERROR(VLOOKUP(B313,'Ž.dromedár pořadí'!B:D,2,0),0),
IFERROR(VLOOKUP(B313,'Modrý Krocan pořadí'!B:D,2,0),0),
IFERROR(VLOOKUP(B313,'Hero pořadí'!B:D,2,0),0),IFERROR(VLOOKUP(B313,'Havránek pořadí'!B:D,2,0),0),
IFERROR(VLOOKUP(B313,'Miapr pořadí'!B:D,2,0),0),
IFERROR(VLOOKUP(B313,'Řízkárna pořadí'!B:D,2,0),0),)</f>
        <v>0</v>
      </c>
      <c r="D313" s="48">
        <f>SUM(
IFERROR(VLOOKUP(B313,'Na podloubí pořadí'!B:D,3,0),0),IFERROR(VLOOKUP(B313,'Honzík pořadí'!B:D,3,0),0),
IFERROR(VLOOKUP(B313,'Ž.dromedár pořadí'!B:D,3,0),0),
IFERROR(VLOOKUP(B313,'Modrý Krocan pořadí'!B:D,3,0),0),
IFERROR(VLOOKUP(B313,'Hero pořadí'!B:D,3,0),0),IFERROR(VLOOKUP(B313,'Havránek pořadí'!B:D,3,0),0),
IFERROR(VLOOKUP(B313,'Miapr pořadí'!B:D,3,0),0),
IFERROR(VLOOKUP(B313,'Řízkárna pořadí'!B:D,3,0),0),)</f>
        <v>0</v>
      </c>
      <c r="E313" s="61"/>
      <c r="F313" s="61"/>
      <c r="G313" s="61"/>
      <c r="H313" s="61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</row>
    <row r="314">
      <c r="A314" s="45">
        <v>311.0</v>
      </c>
      <c r="B314" s="45"/>
      <c r="C314" s="47">
        <f>SUM(
IFERROR(VLOOKUP(B314,'Na podloubí pořadí'!B:D,2,0),0),IFERROR(VLOOKUP(B314,'Honzík pořadí'!B:D,2,0),0),
IFERROR(VLOOKUP(B314,'Ž.dromedár pořadí'!B:D,2,0),0),
IFERROR(VLOOKUP(B314,'Modrý Krocan pořadí'!B:D,2,0),0),
IFERROR(VLOOKUP(B314,'Hero pořadí'!B:D,2,0),0),IFERROR(VLOOKUP(B314,'Havránek pořadí'!B:D,2,0),0),
IFERROR(VLOOKUP(B314,'Miapr pořadí'!B:D,2,0),0),
IFERROR(VLOOKUP(B314,'Řízkárna pořadí'!B:D,2,0),0),)</f>
        <v>0</v>
      </c>
      <c r="D314" s="48">
        <f>SUM(
IFERROR(VLOOKUP(B314,'Na podloubí pořadí'!B:D,3,0),0),IFERROR(VLOOKUP(B314,'Honzík pořadí'!B:D,3,0),0),
IFERROR(VLOOKUP(B314,'Ž.dromedár pořadí'!B:D,3,0),0),
IFERROR(VLOOKUP(B314,'Modrý Krocan pořadí'!B:D,3,0),0),
IFERROR(VLOOKUP(B314,'Hero pořadí'!B:D,3,0),0),IFERROR(VLOOKUP(B314,'Havránek pořadí'!B:D,3,0),0),
IFERROR(VLOOKUP(B314,'Miapr pořadí'!B:D,3,0),0),
IFERROR(VLOOKUP(B314,'Řízkárna pořadí'!B:D,3,0),0),)</f>
        <v>0</v>
      </c>
      <c r="E314" s="61"/>
      <c r="F314" s="50"/>
      <c r="G314" s="61"/>
      <c r="H314" s="50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</row>
    <row r="315">
      <c r="A315" s="45">
        <v>312.0</v>
      </c>
      <c r="B315" s="45"/>
      <c r="C315" s="47">
        <f>SUM(
IFERROR(VLOOKUP(B315,'Na podloubí pořadí'!B:D,2,0),0),IFERROR(VLOOKUP(B315,'Honzík pořadí'!B:D,2,0),0),
IFERROR(VLOOKUP(B315,'Ž.dromedár pořadí'!B:D,2,0),0),
IFERROR(VLOOKUP(B315,'Modrý Krocan pořadí'!B:D,2,0),0),
IFERROR(VLOOKUP(B315,'Hero pořadí'!B:D,2,0),0),IFERROR(VLOOKUP(B315,'Havránek pořadí'!B:D,2,0),0),
IFERROR(VLOOKUP(B315,'Miapr pořadí'!B:D,2,0),0),
IFERROR(VLOOKUP(B315,'Řízkárna pořadí'!B:D,2,0),0),)</f>
        <v>0</v>
      </c>
      <c r="D315" s="48">
        <f>SUM(
IFERROR(VLOOKUP(B315,'Na podloubí pořadí'!B:D,3,0),0),IFERROR(VLOOKUP(B315,'Honzík pořadí'!B:D,3,0),0),
IFERROR(VLOOKUP(B315,'Ž.dromedár pořadí'!B:D,3,0),0),
IFERROR(VLOOKUP(B315,'Modrý Krocan pořadí'!B:D,3,0),0),
IFERROR(VLOOKUP(B315,'Hero pořadí'!B:D,3,0),0),IFERROR(VLOOKUP(B315,'Havránek pořadí'!B:D,3,0),0),
IFERROR(VLOOKUP(B315,'Miapr pořadí'!B:D,3,0),0),
IFERROR(VLOOKUP(B315,'Řízkárna pořadí'!B:D,3,0),0),)</f>
        <v>0</v>
      </c>
      <c r="E315" s="50"/>
      <c r="F315" s="61"/>
      <c r="G315" s="61"/>
      <c r="H315" s="61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</row>
    <row r="316">
      <c r="A316" s="45">
        <v>313.0</v>
      </c>
      <c r="B316" s="45"/>
      <c r="C316" s="47">
        <f>SUM(
IFERROR(VLOOKUP(B316,'Na podloubí pořadí'!B:D,2,0),0),IFERROR(VLOOKUP(B316,'Honzík pořadí'!B:D,2,0),0),
IFERROR(VLOOKUP(B316,'Ž.dromedár pořadí'!B:D,2,0),0),
IFERROR(VLOOKUP(B316,'Modrý Krocan pořadí'!B:D,2,0),0),
IFERROR(VLOOKUP(B316,'Hero pořadí'!B:D,2,0),0),IFERROR(VLOOKUP(B316,'Havránek pořadí'!B:D,2,0),0),
IFERROR(VLOOKUP(B316,'Miapr pořadí'!B:D,2,0),0),
IFERROR(VLOOKUP(B316,'Řízkárna pořadí'!B:D,2,0),0),)</f>
        <v>0</v>
      </c>
      <c r="D316" s="48">
        <f>SUM(
IFERROR(VLOOKUP(B316,'Na podloubí pořadí'!B:D,3,0),0),IFERROR(VLOOKUP(B316,'Honzík pořadí'!B:D,3,0),0),
IFERROR(VLOOKUP(B316,'Ž.dromedár pořadí'!B:D,3,0),0),
IFERROR(VLOOKUP(B316,'Modrý Krocan pořadí'!B:D,3,0),0),
IFERROR(VLOOKUP(B316,'Hero pořadí'!B:D,3,0),0),IFERROR(VLOOKUP(B316,'Havránek pořadí'!B:D,3,0),0),
IFERROR(VLOOKUP(B316,'Miapr pořadí'!B:D,3,0),0),
IFERROR(VLOOKUP(B316,'Řízkárna pořadí'!B:D,3,0),0),)</f>
        <v>0</v>
      </c>
      <c r="E316" s="61"/>
      <c r="F316" s="61"/>
      <c r="G316" s="61"/>
      <c r="H316" s="61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</row>
    <row r="317">
      <c r="A317" s="45">
        <v>314.0</v>
      </c>
      <c r="B317" s="45"/>
      <c r="C317" s="47">
        <f>SUM(
IFERROR(VLOOKUP(B317,'Na podloubí pořadí'!B:D,2,0),0),IFERROR(VLOOKUP(B317,'Honzík pořadí'!B:D,2,0),0),
IFERROR(VLOOKUP(B317,'Ž.dromedár pořadí'!B:D,2,0),0),
IFERROR(VLOOKUP(B317,'Modrý Krocan pořadí'!B:D,2,0),0),
IFERROR(VLOOKUP(B317,'Hero pořadí'!B:D,2,0),0),IFERROR(VLOOKUP(B317,'Havránek pořadí'!B:D,2,0),0),
IFERROR(VLOOKUP(B317,'Miapr pořadí'!B:D,2,0),0),
IFERROR(VLOOKUP(B317,'Řízkárna pořadí'!B:D,2,0),0),)</f>
        <v>0</v>
      </c>
      <c r="D317" s="48">
        <f>SUM(
IFERROR(VLOOKUP(B317,'Na podloubí pořadí'!B:D,3,0),0),IFERROR(VLOOKUP(B317,'Honzík pořadí'!B:D,3,0),0),
IFERROR(VLOOKUP(B317,'Ž.dromedár pořadí'!B:D,3,0),0),
IFERROR(VLOOKUP(B317,'Modrý Krocan pořadí'!B:D,3,0),0),
IFERROR(VLOOKUP(B317,'Hero pořadí'!B:D,3,0),0),IFERROR(VLOOKUP(B317,'Havránek pořadí'!B:D,3,0),0),
IFERROR(VLOOKUP(B317,'Miapr pořadí'!B:D,3,0),0),
IFERROR(VLOOKUP(B317,'Řízkárna pořadí'!B:D,3,0),0),)</f>
        <v>0</v>
      </c>
      <c r="E317" s="61"/>
      <c r="F317" s="61"/>
      <c r="G317" s="61"/>
      <c r="H317" s="61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</row>
    <row r="318">
      <c r="A318" s="45">
        <v>315.0</v>
      </c>
      <c r="B318" s="45"/>
      <c r="C318" s="47">
        <f>SUM(
IFERROR(VLOOKUP(B318,'Na podloubí pořadí'!B:D,2,0),0),IFERROR(VLOOKUP(B318,'Honzík pořadí'!B:D,2,0),0),
IFERROR(VLOOKUP(B318,'Ž.dromedár pořadí'!B:D,2,0),0),
IFERROR(VLOOKUP(B318,'Modrý Krocan pořadí'!B:D,2,0),0),
IFERROR(VLOOKUP(B318,'Hero pořadí'!B:D,2,0),0),IFERROR(VLOOKUP(B318,'Havránek pořadí'!B:D,2,0),0),
IFERROR(VLOOKUP(B318,'Miapr pořadí'!B:D,2,0),0),
IFERROR(VLOOKUP(B318,'Řízkárna pořadí'!B:D,2,0),0),)</f>
        <v>0</v>
      </c>
      <c r="D318" s="48">
        <f>SUM(
IFERROR(VLOOKUP(B318,'Na podloubí pořadí'!B:D,3,0),0),IFERROR(VLOOKUP(B318,'Honzík pořadí'!B:D,3,0),0),
IFERROR(VLOOKUP(B318,'Ž.dromedár pořadí'!B:D,3,0),0),
IFERROR(VLOOKUP(B318,'Modrý Krocan pořadí'!B:D,3,0),0),
IFERROR(VLOOKUP(B318,'Hero pořadí'!B:D,3,0),0),IFERROR(VLOOKUP(B318,'Havránek pořadí'!B:D,3,0),0),
IFERROR(VLOOKUP(B318,'Miapr pořadí'!B:D,3,0),0),
IFERROR(VLOOKUP(B318,'Řízkárna pořadí'!B:D,3,0),0),)</f>
        <v>0</v>
      </c>
      <c r="E318" s="61"/>
      <c r="F318" s="61"/>
      <c r="G318" s="61"/>
      <c r="H318" s="61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</row>
    <row r="319">
      <c r="A319" s="45">
        <v>316.0</v>
      </c>
      <c r="B319" s="70"/>
      <c r="C319" s="47">
        <f>SUM(
IFERROR(VLOOKUP(B319,'Na podloubí pořadí'!B:D,2,0),0),IFERROR(VLOOKUP(B319,'Honzík pořadí'!B:D,2,0),0),
IFERROR(VLOOKUP(B319,'Ž.dromedár pořadí'!B:D,2,0),0),
IFERROR(VLOOKUP(B319,'Modrý Krocan pořadí'!B:D,2,0),0),
IFERROR(VLOOKUP(B319,'Hero pořadí'!B:D,2,0),0),IFERROR(VLOOKUP(B319,'Havránek pořadí'!B:D,2,0),0),
IFERROR(VLOOKUP(B319,'Miapr pořadí'!B:D,2,0),0),
IFERROR(VLOOKUP(B319,'Řízkárna pořadí'!B:D,2,0),0),)</f>
        <v>0</v>
      </c>
      <c r="D319" s="48">
        <f>SUM(
IFERROR(VLOOKUP(B319,'Na podloubí pořadí'!B:D,3,0),0),IFERROR(VLOOKUP(B319,'Honzík pořadí'!B:D,3,0),0),
IFERROR(VLOOKUP(B319,'Ž.dromedár pořadí'!B:D,3,0),0),
IFERROR(VLOOKUP(B319,'Modrý Krocan pořadí'!B:D,3,0),0),
IFERROR(VLOOKUP(B319,'Hero pořadí'!B:D,3,0),0),IFERROR(VLOOKUP(B319,'Havránek pořadí'!B:D,3,0),0),
IFERROR(VLOOKUP(B319,'Miapr pořadí'!B:D,3,0),0),
IFERROR(VLOOKUP(B319,'Řízkárna pořadí'!B:D,3,0),0),)</f>
        <v>0</v>
      </c>
      <c r="E319" s="61"/>
      <c r="F319" s="61"/>
      <c r="G319" s="61"/>
      <c r="H319" s="61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</row>
    <row r="320">
      <c r="A320" s="45">
        <v>317.0</v>
      </c>
      <c r="B320" s="70"/>
      <c r="C320" s="47">
        <f>SUM(
IFERROR(VLOOKUP(B320,'Na podloubí pořadí'!B:D,2,0),0),IFERROR(VLOOKUP(B320,'Honzík pořadí'!B:D,2,0),0),
IFERROR(VLOOKUP(B320,'Ž.dromedár pořadí'!B:D,2,0),0),
IFERROR(VLOOKUP(B320,'Modrý Krocan pořadí'!B:D,2,0),0),
IFERROR(VLOOKUP(B320,'Hero pořadí'!B:D,2,0),0),IFERROR(VLOOKUP(B320,'Havránek pořadí'!B:D,2,0),0),
IFERROR(VLOOKUP(B320,'Miapr pořadí'!B:D,2,0),0),
IFERROR(VLOOKUP(B320,'Řízkárna pořadí'!B:D,2,0),0),)</f>
        <v>0</v>
      </c>
      <c r="D320" s="48">
        <f>SUM(
IFERROR(VLOOKUP(B320,'Na podloubí pořadí'!B:D,3,0),0),IFERROR(VLOOKUP(B320,'Honzík pořadí'!B:D,3,0),0),
IFERROR(VLOOKUP(B320,'Ž.dromedár pořadí'!B:D,3,0),0),
IFERROR(VLOOKUP(B320,'Modrý Krocan pořadí'!B:D,3,0),0),
IFERROR(VLOOKUP(B320,'Hero pořadí'!B:D,3,0),0),IFERROR(VLOOKUP(B320,'Havránek pořadí'!B:D,3,0),0),
IFERROR(VLOOKUP(B320,'Miapr pořadí'!B:D,3,0),0),
IFERROR(VLOOKUP(B320,'Řízkárna pořadí'!B:D,3,0),0),)</f>
        <v>0</v>
      </c>
      <c r="E320" s="61"/>
      <c r="F320" s="61"/>
      <c r="G320" s="61"/>
      <c r="H320" s="61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</row>
    <row r="321">
      <c r="A321" s="71"/>
      <c r="B321" s="71"/>
      <c r="C321" s="40"/>
      <c r="D321" s="40"/>
      <c r="E321" s="40"/>
      <c r="F321" s="40"/>
      <c r="G321" s="40"/>
      <c r="H321" s="40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</row>
    <row r="322">
      <c r="A322" s="71"/>
      <c r="B322" s="71"/>
      <c r="C322" s="40"/>
      <c r="D322" s="40"/>
      <c r="E322" s="40"/>
      <c r="F322" s="40"/>
      <c r="G322" s="40"/>
      <c r="H322" s="40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</row>
    <row r="323">
      <c r="A323" s="71"/>
      <c r="B323" s="71"/>
      <c r="C323" s="40"/>
      <c r="D323" s="40"/>
      <c r="E323" s="40"/>
      <c r="F323" s="40"/>
      <c r="G323" s="40"/>
      <c r="H323" s="40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</row>
    <row r="324">
      <c r="A324" s="71"/>
      <c r="B324" s="71"/>
      <c r="C324" s="40"/>
      <c r="D324" s="40"/>
      <c r="E324" s="40"/>
      <c r="F324" s="40"/>
      <c r="G324" s="40"/>
      <c r="H324" s="40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</row>
    <row r="325">
      <c r="A325" s="71"/>
      <c r="B325" s="71"/>
      <c r="C325" s="40"/>
      <c r="D325" s="40"/>
      <c r="E325" s="40"/>
      <c r="F325" s="40"/>
      <c r="G325" s="40"/>
      <c r="H325" s="40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</row>
    <row r="326">
      <c r="A326" s="71"/>
      <c r="B326" s="71"/>
      <c r="C326" s="40"/>
      <c r="D326" s="40"/>
      <c r="E326" s="40"/>
      <c r="F326" s="40"/>
      <c r="G326" s="40"/>
      <c r="H326" s="40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</row>
    <row r="327">
      <c r="A327" s="71"/>
      <c r="B327" s="71"/>
      <c r="C327" s="40"/>
      <c r="D327" s="40"/>
      <c r="E327" s="40"/>
      <c r="F327" s="40"/>
      <c r="G327" s="40"/>
      <c r="H327" s="40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</row>
    <row r="328">
      <c r="A328" s="71"/>
      <c r="B328" s="71"/>
      <c r="C328" s="40"/>
      <c r="D328" s="40"/>
      <c r="E328" s="40"/>
      <c r="F328" s="40"/>
      <c r="G328" s="40"/>
      <c r="H328" s="40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</row>
    <row r="329">
      <c r="A329" s="71"/>
      <c r="B329" s="71"/>
      <c r="C329" s="40"/>
      <c r="D329" s="40"/>
      <c r="E329" s="40"/>
      <c r="F329" s="40"/>
      <c r="G329" s="40"/>
      <c r="H329" s="40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>
      <c r="A330" s="71"/>
      <c r="B330" s="71"/>
      <c r="C330" s="40"/>
      <c r="D330" s="40"/>
      <c r="E330" s="40"/>
      <c r="F330" s="40"/>
      <c r="G330" s="40"/>
      <c r="H330" s="40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</row>
    <row r="331">
      <c r="A331" s="71"/>
      <c r="B331" s="71"/>
      <c r="C331" s="40"/>
      <c r="D331" s="40"/>
      <c r="E331" s="40"/>
      <c r="F331" s="40"/>
      <c r="G331" s="40"/>
      <c r="H331" s="40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</row>
    <row r="332">
      <c r="A332" s="71"/>
      <c r="B332" s="71"/>
      <c r="C332" s="40"/>
      <c r="D332" s="40"/>
      <c r="E332" s="40"/>
      <c r="F332" s="40"/>
      <c r="G332" s="40"/>
      <c r="H332" s="40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</row>
    <row r="333">
      <c r="A333" s="71"/>
      <c r="B333" s="71"/>
      <c r="C333" s="40"/>
      <c r="D333" s="40"/>
      <c r="E333" s="40"/>
      <c r="F333" s="40"/>
      <c r="G333" s="40"/>
      <c r="H333" s="40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</row>
    <row r="334">
      <c r="A334" s="71"/>
      <c r="B334" s="71"/>
      <c r="C334" s="40"/>
      <c r="D334" s="40"/>
      <c r="E334" s="40"/>
      <c r="F334" s="40"/>
      <c r="G334" s="40"/>
      <c r="H334" s="40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</row>
    <row r="335">
      <c r="A335" s="71"/>
      <c r="B335" s="71"/>
      <c r="C335" s="40"/>
      <c r="D335" s="40"/>
      <c r="E335" s="40"/>
      <c r="F335" s="40"/>
      <c r="G335" s="40"/>
      <c r="H335" s="40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</row>
    <row r="336">
      <c r="A336" s="71"/>
      <c r="B336" s="71"/>
      <c r="C336" s="40"/>
      <c r="D336" s="40"/>
      <c r="E336" s="40"/>
      <c r="F336" s="40"/>
      <c r="G336" s="40"/>
      <c r="H336" s="40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</row>
    <row r="337">
      <c r="A337" s="71"/>
      <c r="B337" s="71"/>
      <c r="C337" s="40"/>
      <c r="D337" s="40"/>
      <c r="E337" s="40"/>
      <c r="F337" s="40"/>
      <c r="G337" s="40"/>
      <c r="H337" s="40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</row>
    <row r="338">
      <c r="A338" s="71"/>
      <c r="B338" s="71"/>
      <c r="C338" s="40"/>
      <c r="D338" s="40"/>
      <c r="E338" s="40"/>
      <c r="F338" s="40"/>
      <c r="G338" s="40"/>
      <c r="H338" s="40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</row>
    <row r="339">
      <c r="A339" s="71"/>
      <c r="B339" s="71"/>
      <c r="C339" s="40"/>
      <c r="D339" s="40"/>
      <c r="E339" s="40"/>
      <c r="F339" s="40"/>
      <c r="G339" s="40"/>
      <c r="H339" s="40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</row>
    <row r="340">
      <c r="A340" s="71"/>
      <c r="B340" s="71"/>
      <c r="C340" s="40"/>
      <c r="D340" s="40"/>
      <c r="E340" s="40"/>
      <c r="F340" s="40"/>
      <c r="G340" s="40"/>
      <c r="H340" s="40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</row>
    <row r="341">
      <c r="A341" s="71"/>
      <c r="B341" s="71"/>
      <c r="C341" s="40"/>
      <c r="D341" s="40"/>
      <c r="E341" s="40"/>
      <c r="F341" s="40"/>
      <c r="G341" s="40"/>
      <c r="H341" s="40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</row>
    <row r="342">
      <c r="A342" s="71"/>
      <c r="B342" s="71"/>
      <c r="C342" s="40"/>
      <c r="D342" s="40"/>
      <c r="E342" s="40"/>
      <c r="F342" s="40"/>
      <c r="G342" s="40"/>
      <c r="H342" s="40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</row>
    <row r="343">
      <c r="A343" s="71"/>
      <c r="B343" s="71"/>
      <c r="C343" s="40"/>
      <c r="D343" s="40"/>
      <c r="E343" s="40"/>
      <c r="F343" s="40"/>
      <c r="G343" s="40"/>
      <c r="H343" s="40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</row>
    <row r="344">
      <c r="A344" s="71"/>
      <c r="B344" s="71"/>
      <c r="C344" s="40"/>
      <c r="D344" s="40"/>
      <c r="E344" s="40"/>
      <c r="F344" s="40"/>
      <c r="G344" s="40"/>
      <c r="H344" s="40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</row>
    <row r="345">
      <c r="A345" s="71"/>
      <c r="B345" s="71"/>
      <c r="C345" s="40"/>
      <c r="D345" s="40"/>
      <c r="E345" s="40"/>
      <c r="F345" s="40"/>
      <c r="G345" s="40"/>
      <c r="H345" s="40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</row>
    <row r="346">
      <c r="A346" s="71"/>
      <c r="B346" s="71"/>
      <c r="C346" s="40"/>
      <c r="D346" s="40"/>
      <c r="E346" s="40"/>
      <c r="F346" s="40"/>
      <c r="G346" s="40"/>
      <c r="H346" s="40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</row>
    <row r="347">
      <c r="A347" s="71"/>
      <c r="B347" s="71"/>
      <c r="C347" s="40"/>
      <c r="D347" s="40"/>
      <c r="E347" s="40"/>
      <c r="F347" s="40"/>
      <c r="G347" s="40"/>
      <c r="H347" s="40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</row>
    <row r="348">
      <c r="A348" s="71"/>
      <c r="B348" s="71"/>
      <c r="C348" s="40"/>
      <c r="D348" s="40"/>
      <c r="E348" s="40"/>
      <c r="F348" s="40"/>
      <c r="G348" s="40"/>
      <c r="H348" s="40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</row>
    <row r="349">
      <c r="A349" s="71"/>
      <c r="B349" s="71"/>
      <c r="C349" s="40"/>
      <c r="D349" s="40"/>
      <c r="E349" s="40"/>
      <c r="F349" s="40"/>
      <c r="G349" s="40"/>
      <c r="H349" s="40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</row>
    <row r="350">
      <c r="A350" s="71"/>
      <c r="B350" s="71"/>
      <c r="C350" s="40"/>
      <c r="D350" s="40"/>
      <c r="E350" s="40"/>
      <c r="F350" s="40"/>
      <c r="G350" s="40"/>
      <c r="H350" s="40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</row>
    <row r="351">
      <c r="A351" s="71"/>
      <c r="B351" s="71"/>
      <c r="C351" s="40"/>
      <c r="D351" s="40"/>
      <c r="E351" s="40"/>
      <c r="F351" s="40"/>
      <c r="G351" s="40"/>
      <c r="H351" s="40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</row>
    <row r="352">
      <c r="A352" s="71"/>
      <c r="B352" s="71"/>
      <c r="C352" s="40"/>
      <c r="D352" s="40"/>
      <c r="E352" s="40"/>
      <c r="F352" s="40"/>
      <c r="G352" s="40"/>
      <c r="H352" s="40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</row>
    <row r="353">
      <c r="A353" s="71"/>
      <c r="B353" s="71"/>
      <c r="C353" s="40"/>
      <c r="D353" s="40"/>
      <c r="E353" s="40"/>
      <c r="F353" s="40"/>
      <c r="G353" s="40"/>
      <c r="H353" s="40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</row>
    <row r="354">
      <c r="A354" s="71"/>
      <c r="B354" s="71"/>
      <c r="C354" s="40"/>
      <c r="D354" s="40"/>
      <c r="E354" s="40"/>
      <c r="F354" s="40"/>
      <c r="G354" s="40"/>
      <c r="H354" s="40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</row>
    <row r="355">
      <c r="A355" s="71"/>
      <c r="B355" s="71"/>
      <c r="C355" s="40"/>
      <c r="D355" s="40"/>
      <c r="E355" s="40"/>
      <c r="F355" s="40"/>
      <c r="G355" s="40"/>
      <c r="H355" s="40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</row>
    <row r="356">
      <c r="A356" s="71"/>
      <c r="B356" s="71"/>
      <c r="C356" s="40"/>
      <c r="D356" s="40"/>
      <c r="E356" s="40"/>
      <c r="F356" s="40"/>
      <c r="G356" s="40"/>
      <c r="H356" s="40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</row>
    <row r="357">
      <c r="A357" s="71"/>
      <c r="B357" s="71"/>
      <c r="C357" s="40"/>
      <c r="D357" s="40"/>
      <c r="E357" s="40"/>
      <c r="F357" s="40"/>
      <c r="G357" s="40"/>
      <c r="H357" s="40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</row>
    <row r="358">
      <c r="A358" s="71"/>
      <c r="B358" s="71"/>
      <c r="C358" s="40"/>
      <c r="D358" s="40"/>
      <c r="E358" s="40"/>
      <c r="F358" s="40"/>
      <c r="G358" s="40"/>
      <c r="H358" s="40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</row>
    <row r="359">
      <c r="A359" s="71"/>
      <c r="B359" s="71"/>
      <c r="C359" s="40"/>
      <c r="D359" s="40"/>
      <c r="E359" s="40"/>
      <c r="F359" s="40"/>
      <c r="G359" s="40"/>
      <c r="H359" s="40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</row>
    <row r="360">
      <c r="A360" s="71"/>
      <c r="B360" s="71"/>
      <c r="C360" s="40"/>
      <c r="D360" s="40"/>
      <c r="E360" s="40"/>
      <c r="F360" s="40"/>
      <c r="G360" s="40"/>
      <c r="H360" s="40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</row>
    <row r="361">
      <c r="A361" s="71"/>
      <c r="B361" s="71"/>
      <c r="C361" s="40"/>
      <c r="D361" s="40"/>
      <c r="E361" s="40"/>
      <c r="F361" s="40"/>
      <c r="G361" s="40"/>
      <c r="H361" s="40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</row>
    <row r="362">
      <c r="A362" s="71"/>
      <c r="B362" s="71"/>
      <c r="C362" s="40"/>
      <c r="D362" s="40"/>
      <c r="E362" s="40"/>
      <c r="F362" s="40"/>
      <c r="G362" s="40"/>
      <c r="H362" s="40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</row>
    <row r="363">
      <c r="A363" s="71"/>
      <c r="B363" s="71"/>
      <c r="C363" s="40"/>
      <c r="D363" s="40"/>
      <c r="E363" s="40"/>
      <c r="F363" s="40"/>
      <c r="G363" s="40"/>
      <c r="H363" s="40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</row>
    <row r="364">
      <c r="A364" s="71"/>
      <c r="B364" s="71"/>
      <c r="C364" s="40"/>
      <c r="D364" s="40"/>
      <c r="E364" s="40"/>
      <c r="F364" s="40"/>
      <c r="G364" s="40"/>
      <c r="H364" s="40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</row>
    <row r="365">
      <c r="A365" s="71"/>
      <c r="B365" s="71"/>
      <c r="C365" s="40"/>
      <c r="D365" s="40"/>
      <c r="E365" s="40"/>
      <c r="F365" s="40"/>
      <c r="G365" s="40"/>
      <c r="H365" s="40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</row>
    <row r="366">
      <c r="A366" s="71"/>
      <c r="B366" s="71"/>
      <c r="C366" s="40"/>
      <c r="D366" s="40"/>
      <c r="E366" s="40"/>
      <c r="F366" s="40"/>
      <c r="G366" s="40"/>
      <c r="H366" s="40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</row>
    <row r="367">
      <c r="A367" s="71"/>
      <c r="B367" s="71"/>
      <c r="C367" s="40"/>
      <c r="D367" s="40"/>
      <c r="E367" s="40"/>
      <c r="F367" s="40"/>
      <c r="G367" s="40"/>
      <c r="H367" s="40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</row>
    <row r="368">
      <c r="A368" s="71"/>
      <c r="B368" s="71"/>
      <c r="C368" s="40"/>
      <c r="D368" s="40"/>
      <c r="E368" s="40"/>
      <c r="F368" s="40"/>
      <c r="G368" s="40"/>
      <c r="H368" s="40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</row>
    <row r="369">
      <c r="A369" s="71"/>
      <c r="B369" s="71"/>
      <c r="C369" s="40"/>
      <c r="D369" s="40"/>
      <c r="E369" s="40"/>
      <c r="F369" s="40"/>
      <c r="G369" s="40"/>
      <c r="H369" s="40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</row>
    <row r="370">
      <c r="A370" s="71"/>
      <c r="B370" s="71"/>
      <c r="C370" s="40"/>
      <c r="D370" s="40"/>
      <c r="E370" s="40"/>
      <c r="F370" s="40"/>
      <c r="G370" s="40"/>
      <c r="H370" s="40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</row>
    <row r="371">
      <c r="A371" s="71"/>
      <c r="B371" s="71"/>
      <c r="C371" s="40"/>
      <c r="D371" s="40"/>
      <c r="E371" s="40"/>
      <c r="F371" s="40"/>
      <c r="G371" s="40"/>
      <c r="H371" s="40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</row>
    <row r="372">
      <c r="A372" s="71"/>
      <c r="B372" s="71"/>
      <c r="C372" s="40"/>
      <c r="D372" s="40"/>
      <c r="E372" s="40"/>
      <c r="F372" s="40"/>
      <c r="G372" s="40"/>
      <c r="H372" s="40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</row>
    <row r="373">
      <c r="A373" s="71"/>
      <c r="B373" s="71"/>
      <c r="C373" s="40"/>
      <c r="D373" s="40"/>
      <c r="E373" s="40"/>
      <c r="F373" s="40"/>
      <c r="G373" s="40"/>
      <c r="H373" s="40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</row>
    <row r="374">
      <c r="A374" s="71"/>
      <c r="B374" s="71"/>
      <c r="C374" s="40"/>
      <c r="D374" s="40"/>
      <c r="E374" s="40"/>
      <c r="F374" s="40"/>
      <c r="G374" s="40"/>
      <c r="H374" s="40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</row>
    <row r="375">
      <c r="A375" s="71"/>
      <c r="B375" s="71"/>
      <c r="C375" s="40"/>
      <c r="D375" s="40"/>
      <c r="E375" s="40"/>
      <c r="F375" s="40"/>
      <c r="G375" s="40"/>
      <c r="H375" s="40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</row>
    <row r="376">
      <c r="A376" s="71"/>
      <c r="B376" s="71"/>
      <c r="C376" s="40"/>
      <c r="D376" s="40"/>
      <c r="E376" s="40"/>
      <c r="F376" s="40"/>
      <c r="G376" s="40"/>
      <c r="H376" s="40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</row>
    <row r="377">
      <c r="A377" s="71"/>
      <c r="B377" s="71"/>
      <c r="C377" s="40"/>
      <c r="D377" s="40"/>
      <c r="E377" s="40"/>
      <c r="F377" s="40"/>
      <c r="G377" s="40"/>
      <c r="H377" s="40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</row>
    <row r="378">
      <c r="A378" s="71"/>
      <c r="B378" s="71"/>
      <c r="C378" s="40"/>
      <c r="D378" s="40"/>
      <c r="E378" s="40"/>
      <c r="F378" s="40"/>
      <c r="G378" s="40"/>
      <c r="H378" s="40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</row>
    <row r="379">
      <c r="A379" s="71"/>
      <c r="B379" s="71"/>
      <c r="C379" s="40"/>
      <c r="D379" s="40"/>
      <c r="E379" s="40"/>
      <c r="F379" s="40"/>
      <c r="G379" s="40"/>
      <c r="H379" s="40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</row>
    <row r="380">
      <c r="A380" s="71"/>
      <c r="B380" s="71"/>
      <c r="C380" s="40"/>
      <c r="D380" s="40"/>
      <c r="E380" s="40"/>
      <c r="F380" s="40"/>
      <c r="G380" s="40"/>
      <c r="H380" s="40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</row>
    <row r="381">
      <c r="A381" s="71"/>
      <c r="B381" s="71"/>
      <c r="C381" s="40"/>
      <c r="D381" s="40"/>
      <c r="E381" s="40"/>
      <c r="F381" s="40"/>
      <c r="G381" s="40"/>
      <c r="H381" s="40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</row>
    <row r="382">
      <c r="A382" s="71"/>
      <c r="B382" s="71"/>
      <c r="C382" s="40"/>
      <c r="D382" s="40"/>
      <c r="E382" s="40"/>
      <c r="F382" s="40"/>
      <c r="G382" s="40"/>
      <c r="H382" s="40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</row>
    <row r="383">
      <c r="A383" s="71"/>
      <c r="B383" s="71"/>
      <c r="C383" s="40"/>
      <c r="D383" s="40"/>
      <c r="E383" s="40"/>
      <c r="F383" s="40"/>
      <c r="G383" s="40"/>
      <c r="H383" s="40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</row>
    <row r="384">
      <c r="A384" s="71"/>
      <c r="B384" s="71"/>
      <c r="C384" s="40"/>
      <c r="D384" s="40"/>
      <c r="E384" s="40"/>
      <c r="F384" s="40"/>
      <c r="G384" s="40"/>
      <c r="H384" s="40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</row>
    <row r="385">
      <c r="A385" s="71"/>
      <c r="B385" s="71"/>
      <c r="C385" s="40"/>
      <c r="D385" s="40"/>
      <c r="E385" s="40"/>
      <c r="F385" s="40"/>
      <c r="G385" s="40"/>
      <c r="H385" s="40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</row>
    <row r="386">
      <c r="A386" s="71"/>
      <c r="B386" s="71"/>
      <c r="C386" s="40"/>
      <c r="D386" s="40"/>
      <c r="E386" s="40"/>
      <c r="F386" s="40"/>
      <c r="G386" s="40"/>
      <c r="H386" s="40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</row>
    <row r="387">
      <c r="A387" s="71"/>
      <c r="B387" s="71"/>
      <c r="C387" s="40"/>
      <c r="D387" s="40"/>
      <c r="E387" s="40"/>
      <c r="F387" s="40"/>
      <c r="G387" s="40"/>
      <c r="H387" s="40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</row>
    <row r="388">
      <c r="A388" s="71"/>
      <c r="B388" s="71"/>
      <c r="C388" s="40"/>
      <c r="D388" s="40"/>
      <c r="E388" s="40"/>
      <c r="F388" s="40"/>
      <c r="G388" s="40"/>
      <c r="H388" s="40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</row>
    <row r="389">
      <c r="A389" s="71"/>
      <c r="B389" s="71"/>
      <c r="C389" s="40"/>
      <c r="D389" s="40"/>
      <c r="E389" s="40"/>
      <c r="F389" s="40"/>
      <c r="G389" s="40"/>
      <c r="H389" s="40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</row>
    <row r="390">
      <c r="A390" s="71"/>
      <c r="B390" s="71"/>
      <c r="C390" s="40"/>
      <c r="D390" s="40"/>
      <c r="E390" s="40"/>
      <c r="F390" s="40"/>
      <c r="G390" s="40"/>
      <c r="H390" s="40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</row>
    <row r="391">
      <c r="A391" s="71"/>
      <c r="B391" s="71"/>
      <c r="C391" s="40"/>
      <c r="D391" s="40"/>
      <c r="E391" s="40"/>
      <c r="F391" s="40"/>
      <c r="G391" s="40"/>
      <c r="H391" s="40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</row>
    <row r="392">
      <c r="A392" s="71"/>
      <c r="B392" s="71"/>
      <c r="C392" s="40"/>
      <c r="D392" s="40"/>
      <c r="E392" s="40"/>
      <c r="F392" s="40"/>
      <c r="G392" s="40"/>
      <c r="H392" s="40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</row>
    <row r="393">
      <c r="A393" s="71"/>
      <c r="B393" s="71"/>
      <c r="C393" s="40"/>
      <c r="D393" s="40"/>
      <c r="E393" s="40"/>
      <c r="F393" s="40"/>
      <c r="G393" s="40"/>
      <c r="H393" s="40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</row>
    <row r="394">
      <c r="A394" s="71"/>
      <c r="B394" s="71"/>
      <c r="C394" s="40"/>
      <c r="D394" s="40"/>
      <c r="E394" s="40"/>
      <c r="F394" s="40"/>
      <c r="G394" s="40"/>
      <c r="H394" s="40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</row>
    <row r="395">
      <c r="A395" s="71"/>
      <c r="B395" s="71"/>
      <c r="C395" s="40"/>
      <c r="D395" s="40"/>
      <c r="E395" s="40"/>
      <c r="F395" s="40"/>
      <c r="G395" s="40"/>
      <c r="H395" s="40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</row>
    <row r="396">
      <c r="A396" s="71"/>
      <c r="B396" s="71"/>
      <c r="C396" s="40"/>
      <c r="D396" s="40"/>
      <c r="E396" s="40"/>
      <c r="F396" s="40"/>
      <c r="G396" s="40"/>
      <c r="H396" s="40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</row>
    <row r="397">
      <c r="A397" s="71"/>
      <c r="B397" s="71"/>
      <c r="C397" s="40"/>
      <c r="D397" s="40"/>
      <c r="E397" s="40"/>
      <c r="F397" s="40"/>
      <c r="G397" s="40"/>
      <c r="H397" s="40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</row>
    <row r="398">
      <c r="A398" s="71"/>
      <c r="B398" s="71"/>
      <c r="C398" s="40"/>
      <c r="D398" s="40"/>
      <c r="E398" s="40"/>
      <c r="F398" s="40"/>
      <c r="G398" s="40"/>
      <c r="H398" s="40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</row>
    <row r="399">
      <c r="A399" s="71"/>
      <c r="B399" s="71"/>
      <c r="C399" s="40"/>
      <c r="D399" s="40"/>
      <c r="E399" s="40"/>
      <c r="F399" s="40"/>
      <c r="G399" s="40"/>
      <c r="H399" s="40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</row>
    <row r="400">
      <c r="A400" s="71"/>
      <c r="B400" s="71"/>
      <c r="C400" s="40"/>
      <c r="D400" s="40"/>
      <c r="E400" s="40"/>
      <c r="F400" s="40"/>
      <c r="G400" s="40"/>
      <c r="H400" s="40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</row>
    <row r="401">
      <c r="A401" s="71"/>
      <c r="B401" s="71"/>
      <c r="C401" s="40"/>
      <c r="D401" s="40"/>
      <c r="E401" s="40"/>
      <c r="F401" s="40"/>
      <c r="G401" s="40"/>
      <c r="H401" s="40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</row>
    <row r="402">
      <c r="A402" s="71"/>
      <c r="B402" s="71"/>
      <c r="C402" s="40"/>
      <c r="D402" s="40"/>
      <c r="E402" s="40"/>
      <c r="F402" s="40"/>
      <c r="G402" s="40"/>
      <c r="H402" s="40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</row>
    <row r="403">
      <c r="A403" s="71"/>
      <c r="B403" s="71"/>
      <c r="C403" s="40"/>
      <c r="D403" s="40"/>
      <c r="E403" s="40"/>
      <c r="F403" s="40"/>
      <c r="G403" s="40"/>
      <c r="H403" s="40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</row>
    <row r="404">
      <c r="A404" s="71"/>
      <c r="B404" s="71"/>
      <c r="C404" s="40"/>
      <c r="D404" s="40"/>
      <c r="E404" s="40"/>
      <c r="F404" s="40"/>
      <c r="G404" s="40"/>
      <c r="H404" s="40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</row>
    <row r="405">
      <c r="A405" s="71"/>
      <c r="B405" s="71"/>
      <c r="C405" s="40"/>
      <c r="D405" s="40"/>
      <c r="E405" s="40"/>
      <c r="F405" s="40"/>
      <c r="G405" s="40"/>
      <c r="H405" s="40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</row>
    <row r="406">
      <c r="A406" s="71"/>
      <c r="B406" s="71"/>
      <c r="C406" s="40"/>
      <c r="D406" s="40"/>
      <c r="E406" s="40"/>
      <c r="F406" s="40"/>
      <c r="G406" s="40"/>
      <c r="H406" s="40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</row>
    <row r="407">
      <c r="A407" s="71"/>
      <c r="B407" s="71"/>
      <c r="C407" s="40"/>
      <c r="D407" s="40"/>
      <c r="E407" s="40"/>
      <c r="F407" s="40"/>
      <c r="G407" s="40"/>
      <c r="H407" s="40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</row>
    <row r="408">
      <c r="A408" s="71"/>
      <c r="B408" s="71"/>
      <c r="C408" s="40"/>
      <c r="D408" s="40"/>
      <c r="E408" s="40"/>
      <c r="F408" s="40"/>
      <c r="G408" s="40"/>
      <c r="H408" s="40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</row>
    <row r="409">
      <c r="A409" s="71"/>
      <c r="B409" s="71"/>
      <c r="C409" s="40"/>
      <c r="D409" s="40"/>
      <c r="E409" s="40"/>
      <c r="F409" s="40"/>
      <c r="G409" s="40"/>
      <c r="H409" s="40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</row>
    <row r="410">
      <c r="A410" s="71"/>
      <c r="B410" s="71"/>
      <c r="C410" s="40"/>
      <c r="D410" s="40"/>
      <c r="E410" s="40"/>
      <c r="F410" s="40"/>
      <c r="G410" s="40"/>
      <c r="H410" s="40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</row>
    <row r="411">
      <c r="A411" s="71"/>
      <c r="B411" s="71"/>
      <c r="C411" s="40"/>
      <c r="D411" s="40"/>
      <c r="E411" s="40"/>
      <c r="F411" s="40"/>
      <c r="G411" s="40"/>
      <c r="H411" s="40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</row>
    <row r="412">
      <c r="A412" s="71"/>
      <c r="B412" s="71"/>
      <c r="C412" s="40"/>
      <c r="D412" s="40"/>
      <c r="E412" s="40"/>
      <c r="F412" s="40"/>
      <c r="G412" s="40"/>
      <c r="H412" s="40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</row>
    <row r="413">
      <c r="A413" s="71"/>
      <c r="B413" s="71"/>
      <c r="C413" s="40"/>
      <c r="D413" s="40"/>
      <c r="E413" s="40"/>
      <c r="F413" s="40"/>
      <c r="G413" s="40"/>
      <c r="H413" s="40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</row>
    <row r="414">
      <c r="A414" s="71"/>
      <c r="B414" s="71"/>
      <c r="C414" s="40"/>
      <c r="D414" s="40"/>
      <c r="E414" s="40"/>
      <c r="F414" s="40"/>
      <c r="G414" s="40"/>
      <c r="H414" s="40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</row>
    <row r="415">
      <c r="A415" s="71"/>
      <c r="B415" s="71"/>
      <c r="C415" s="40"/>
      <c r="D415" s="40"/>
      <c r="E415" s="40"/>
      <c r="F415" s="40"/>
      <c r="G415" s="40"/>
      <c r="H415" s="40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</row>
    <row r="416">
      <c r="A416" s="71"/>
      <c r="B416" s="71"/>
      <c r="C416" s="40"/>
      <c r="D416" s="40"/>
      <c r="E416" s="40"/>
      <c r="F416" s="40"/>
      <c r="G416" s="40"/>
      <c r="H416" s="40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</row>
    <row r="417">
      <c r="A417" s="71"/>
      <c r="B417" s="71"/>
      <c r="C417" s="40"/>
      <c r="D417" s="40"/>
      <c r="E417" s="40"/>
      <c r="F417" s="40"/>
      <c r="G417" s="40"/>
      <c r="H417" s="40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</row>
    <row r="418">
      <c r="A418" s="71"/>
      <c r="B418" s="71"/>
      <c r="C418" s="40"/>
      <c r="D418" s="40"/>
      <c r="E418" s="40"/>
      <c r="F418" s="40"/>
      <c r="G418" s="40"/>
      <c r="H418" s="40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</row>
    <row r="419">
      <c r="A419" s="71"/>
      <c r="B419" s="71"/>
      <c r="C419" s="40"/>
      <c r="D419" s="40"/>
      <c r="E419" s="40"/>
      <c r="F419" s="40"/>
      <c r="G419" s="40"/>
      <c r="H419" s="40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</row>
    <row r="420">
      <c r="A420" s="71"/>
      <c r="B420" s="71"/>
      <c r="C420" s="40"/>
      <c r="D420" s="40"/>
      <c r="E420" s="40"/>
      <c r="F420" s="40"/>
      <c r="G420" s="40"/>
      <c r="H420" s="40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</row>
    <row r="421">
      <c r="A421" s="71"/>
      <c r="B421" s="71"/>
      <c r="C421" s="40"/>
      <c r="D421" s="40"/>
      <c r="E421" s="40"/>
      <c r="F421" s="40"/>
      <c r="G421" s="40"/>
      <c r="H421" s="40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</row>
    <row r="422">
      <c r="A422" s="71"/>
      <c r="B422" s="71"/>
      <c r="C422" s="40"/>
      <c r="D422" s="40"/>
      <c r="E422" s="40"/>
      <c r="F422" s="40"/>
      <c r="G422" s="40"/>
      <c r="H422" s="40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</row>
    <row r="423">
      <c r="A423" s="71"/>
      <c r="B423" s="71"/>
      <c r="C423" s="40"/>
      <c r="D423" s="40"/>
      <c r="E423" s="40"/>
      <c r="F423" s="40"/>
      <c r="G423" s="40"/>
      <c r="H423" s="40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</row>
    <row r="424">
      <c r="A424" s="71"/>
      <c r="B424" s="71"/>
      <c r="C424" s="40"/>
      <c r="D424" s="40"/>
      <c r="E424" s="40"/>
      <c r="F424" s="40"/>
      <c r="G424" s="40"/>
      <c r="H424" s="40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</row>
    <row r="425">
      <c r="A425" s="71"/>
      <c r="B425" s="71"/>
      <c r="C425" s="40"/>
      <c r="D425" s="40"/>
      <c r="E425" s="40"/>
      <c r="F425" s="40"/>
      <c r="G425" s="40"/>
      <c r="H425" s="40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</row>
    <row r="426">
      <c r="A426" s="71"/>
      <c r="B426" s="71"/>
      <c r="C426" s="40"/>
      <c r="D426" s="40"/>
      <c r="E426" s="40"/>
      <c r="F426" s="40"/>
      <c r="G426" s="40"/>
      <c r="H426" s="40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</row>
    <row r="427">
      <c r="A427" s="71"/>
      <c r="B427" s="71"/>
      <c r="C427" s="40"/>
      <c r="D427" s="40"/>
      <c r="E427" s="40"/>
      <c r="F427" s="40"/>
      <c r="G427" s="40"/>
      <c r="H427" s="40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</row>
    <row r="428">
      <c r="A428" s="71"/>
      <c r="B428" s="71"/>
      <c r="C428" s="40"/>
      <c r="D428" s="40"/>
      <c r="E428" s="40"/>
      <c r="F428" s="40"/>
      <c r="G428" s="40"/>
      <c r="H428" s="40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</row>
    <row r="429">
      <c r="A429" s="71"/>
      <c r="B429" s="71"/>
      <c r="C429" s="40"/>
      <c r="D429" s="40"/>
      <c r="E429" s="40"/>
      <c r="F429" s="40"/>
      <c r="G429" s="40"/>
      <c r="H429" s="40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</row>
    <row r="430">
      <c r="A430" s="71"/>
      <c r="B430" s="71"/>
      <c r="C430" s="40"/>
      <c r="D430" s="40"/>
      <c r="E430" s="40"/>
      <c r="F430" s="40"/>
      <c r="G430" s="40"/>
      <c r="H430" s="40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</row>
    <row r="431">
      <c r="A431" s="71"/>
      <c r="B431" s="71"/>
      <c r="C431" s="40"/>
      <c r="D431" s="40"/>
      <c r="E431" s="40"/>
      <c r="F431" s="40"/>
      <c r="G431" s="40"/>
      <c r="H431" s="40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>
      <c r="A432" s="71"/>
      <c r="B432" s="71"/>
      <c r="C432" s="40"/>
      <c r="D432" s="40"/>
      <c r="E432" s="40"/>
      <c r="F432" s="40"/>
      <c r="G432" s="40"/>
      <c r="H432" s="40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</row>
    <row r="433">
      <c r="A433" s="71"/>
      <c r="B433" s="71"/>
      <c r="C433" s="40"/>
      <c r="D433" s="40"/>
      <c r="E433" s="40"/>
      <c r="F433" s="40"/>
      <c r="G433" s="40"/>
      <c r="H433" s="40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</row>
    <row r="434">
      <c r="A434" s="71"/>
      <c r="B434" s="71"/>
      <c r="C434" s="40"/>
      <c r="D434" s="40"/>
      <c r="E434" s="40"/>
      <c r="F434" s="40"/>
      <c r="G434" s="40"/>
      <c r="H434" s="40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</row>
    <row r="435">
      <c r="A435" s="71"/>
      <c r="B435" s="71"/>
      <c r="C435" s="40"/>
      <c r="D435" s="40"/>
      <c r="E435" s="40"/>
      <c r="F435" s="40"/>
      <c r="G435" s="40"/>
      <c r="H435" s="40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</row>
    <row r="436">
      <c r="A436" s="71"/>
      <c r="B436" s="71"/>
      <c r="C436" s="40"/>
      <c r="D436" s="40"/>
      <c r="E436" s="40"/>
      <c r="F436" s="40"/>
      <c r="G436" s="40"/>
      <c r="H436" s="40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</row>
    <row r="437">
      <c r="A437" s="71"/>
      <c r="B437" s="71"/>
      <c r="C437" s="40"/>
      <c r="D437" s="40"/>
      <c r="E437" s="40"/>
      <c r="F437" s="40"/>
      <c r="G437" s="40"/>
      <c r="H437" s="40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</row>
    <row r="438">
      <c r="A438" s="71"/>
      <c r="B438" s="71"/>
      <c r="C438" s="40"/>
      <c r="D438" s="40"/>
      <c r="E438" s="40"/>
      <c r="F438" s="40"/>
      <c r="G438" s="40"/>
      <c r="H438" s="40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</row>
    <row r="439">
      <c r="A439" s="71"/>
      <c r="B439" s="71"/>
      <c r="C439" s="40"/>
      <c r="D439" s="40"/>
      <c r="E439" s="40"/>
      <c r="F439" s="40"/>
      <c r="G439" s="40"/>
      <c r="H439" s="40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</row>
    <row r="440">
      <c r="A440" s="71"/>
      <c r="B440" s="71"/>
      <c r="C440" s="40"/>
      <c r="D440" s="40"/>
      <c r="E440" s="40"/>
      <c r="F440" s="40"/>
      <c r="G440" s="40"/>
      <c r="H440" s="40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</row>
    <row r="441">
      <c r="A441" s="71"/>
      <c r="B441" s="71"/>
      <c r="C441" s="40"/>
      <c r="D441" s="40"/>
      <c r="E441" s="40"/>
      <c r="F441" s="40"/>
      <c r="G441" s="40"/>
      <c r="H441" s="40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</row>
    <row r="442">
      <c r="A442" s="71"/>
      <c r="B442" s="71"/>
      <c r="C442" s="40"/>
      <c r="D442" s="40"/>
      <c r="E442" s="40"/>
      <c r="F442" s="40"/>
      <c r="G442" s="40"/>
      <c r="H442" s="40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</row>
    <row r="443">
      <c r="A443" s="71"/>
      <c r="B443" s="71"/>
      <c r="C443" s="40"/>
      <c r="D443" s="40"/>
      <c r="E443" s="40"/>
      <c r="F443" s="40"/>
      <c r="G443" s="40"/>
      <c r="H443" s="40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</row>
    <row r="444">
      <c r="A444" s="71"/>
      <c r="B444" s="71"/>
      <c r="C444" s="40"/>
      <c r="D444" s="40"/>
      <c r="E444" s="40"/>
      <c r="F444" s="40"/>
      <c r="G444" s="40"/>
      <c r="H444" s="40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</row>
    <row r="445">
      <c r="A445" s="71"/>
      <c r="B445" s="71"/>
      <c r="C445" s="40"/>
      <c r="D445" s="40"/>
      <c r="E445" s="40"/>
      <c r="F445" s="40"/>
      <c r="G445" s="40"/>
      <c r="H445" s="40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</row>
    <row r="446">
      <c r="A446" s="71"/>
      <c r="B446" s="71"/>
      <c r="C446" s="40"/>
      <c r="D446" s="40"/>
      <c r="E446" s="40"/>
      <c r="F446" s="40"/>
      <c r="G446" s="40"/>
      <c r="H446" s="40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</row>
    <row r="447">
      <c r="A447" s="71"/>
      <c r="B447" s="71"/>
      <c r="C447" s="40"/>
      <c r="D447" s="40"/>
      <c r="E447" s="40"/>
      <c r="F447" s="40"/>
      <c r="G447" s="40"/>
      <c r="H447" s="40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</row>
    <row r="448">
      <c r="A448" s="71"/>
      <c r="B448" s="71"/>
      <c r="C448" s="40"/>
      <c r="D448" s="40"/>
      <c r="E448" s="40"/>
      <c r="F448" s="40"/>
      <c r="G448" s="40"/>
      <c r="H448" s="40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</row>
    <row r="449">
      <c r="A449" s="71"/>
      <c r="B449" s="71"/>
      <c r="C449" s="40"/>
      <c r="D449" s="40"/>
      <c r="E449" s="40"/>
      <c r="F449" s="40"/>
      <c r="G449" s="40"/>
      <c r="H449" s="40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</row>
    <row r="450">
      <c r="A450" s="71"/>
      <c r="B450" s="71"/>
      <c r="C450" s="40"/>
      <c r="D450" s="40"/>
      <c r="E450" s="40"/>
      <c r="F450" s="40"/>
      <c r="G450" s="40"/>
      <c r="H450" s="40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</row>
    <row r="451">
      <c r="A451" s="71"/>
      <c r="B451" s="71"/>
      <c r="C451" s="40"/>
      <c r="D451" s="40"/>
      <c r="E451" s="40"/>
      <c r="F451" s="40"/>
      <c r="G451" s="40"/>
      <c r="H451" s="40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</row>
    <row r="452">
      <c r="A452" s="71"/>
      <c r="B452" s="71"/>
      <c r="C452" s="40"/>
      <c r="D452" s="40"/>
      <c r="E452" s="40"/>
      <c r="F452" s="40"/>
      <c r="G452" s="40"/>
      <c r="H452" s="40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</row>
    <row r="453">
      <c r="A453" s="71"/>
      <c r="B453" s="71"/>
      <c r="C453" s="40"/>
      <c r="D453" s="40"/>
      <c r="E453" s="40"/>
      <c r="F453" s="40"/>
      <c r="G453" s="40"/>
      <c r="H453" s="40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</row>
    <row r="454">
      <c r="A454" s="71"/>
      <c r="B454" s="71"/>
      <c r="C454" s="40"/>
      <c r="D454" s="40"/>
      <c r="E454" s="40"/>
      <c r="F454" s="40"/>
      <c r="G454" s="40"/>
      <c r="H454" s="40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</row>
    <row r="455">
      <c r="A455" s="71"/>
      <c r="B455" s="71"/>
      <c r="C455" s="40"/>
      <c r="D455" s="40"/>
      <c r="E455" s="40"/>
      <c r="F455" s="40"/>
      <c r="G455" s="40"/>
      <c r="H455" s="40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</row>
    <row r="456">
      <c r="A456" s="71"/>
      <c r="B456" s="71"/>
      <c r="C456" s="40"/>
      <c r="D456" s="40"/>
      <c r="E456" s="40"/>
      <c r="F456" s="40"/>
      <c r="G456" s="40"/>
      <c r="H456" s="40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</row>
    <row r="457">
      <c r="A457" s="71"/>
      <c r="B457" s="71"/>
      <c r="C457" s="40"/>
      <c r="D457" s="40"/>
      <c r="E457" s="40"/>
      <c r="F457" s="40"/>
      <c r="G457" s="40"/>
      <c r="H457" s="40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</row>
    <row r="458">
      <c r="A458" s="71"/>
      <c r="B458" s="71"/>
      <c r="C458" s="40"/>
      <c r="D458" s="40"/>
      <c r="E458" s="40"/>
      <c r="F458" s="40"/>
      <c r="G458" s="40"/>
      <c r="H458" s="40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</row>
    <row r="459">
      <c r="A459" s="71"/>
      <c r="B459" s="71"/>
      <c r="C459" s="40"/>
      <c r="D459" s="40"/>
      <c r="E459" s="40"/>
      <c r="F459" s="40"/>
      <c r="G459" s="40"/>
      <c r="H459" s="40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</row>
    <row r="460">
      <c r="A460" s="71"/>
      <c r="B460" s="71"/>
      <c r="C460" s="40"/>
      <c r="D460" s="40"/>
      <c r="E460" s="40"/>
      <c r="F460" s="40"/>
      <c r="G460" s="40"/>
      <c r="H460" s="40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</row>
    <row r="461">
      <c r="A461" s="71"/>
      <c r="B461" s="71"/>
      <c r="C461" s="40"/>
      <c r="D461" s="40"/>
      <c r="E461" s="40"/>
      <c r="F461" s="40"/>
      <c r="G461" s="40"/>
      <c r="H461" s="40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</row>
    <row r="462">
      <c r="A462" s="71"/>
      <c r="B462" s="71"/>
      <c r="C462" s="40"/>
      <c r="D462" s="40"/>
      <c r="E462" s="40"/>
      <c r="F462" s="40"/>
      <c r="G462" s="40"/>
      <c r="H462" s="40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</row>
    <row r="463">
      <c r="A463" s="71"/>
      <c r="B463" s="71"/>
      <c r="C463" s="40"/>
      <c r="D463" s="40"/>
      <c r="E463" s="40"/>
      <c r="F463" s="40"/>
      <c r="G463" s="40"/>
      <c r="H463" s="40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</row>
    <row r="464">
      <c r="A464" s="71"/>
      <c r="B464" s="71"/>
      <c r="C464" s="40"/>
      <c r="D464" s="40"/>
      <c r="E464" s="40"/>
      <c r="F464" s="40"/>
      <c r="G464" s="40"/>
      <c r="H464" s="40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</row>
    <row r="465">
      <c r="A465" s="71"/>
      <c r="B465" s="71"/>
      <c r="C465" s="40"/>
      <c r="D465" s="40"/>
      <c r="E465" s="40"/>
      <c r="F465" s="40"/>
      <c r="G465" s="40"/>
      <c r="H465" s="40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>
      <c r="A466" s="71"/>
      <c r="B466" s="71"/>
      <c r="C466" s="40"/>
      <c r="D466" s="40"/>
      <c r="E466" s="40"/>
      <c r="F466" s="40"/>
      <c r="G466" s="40"/>
      <c r="H466" s="40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</row>
    <row r="467">
      <c r="A467" s="71"/>
      <c r="B467" s="71"/>
      <c r="C467" s="40"/>
      <c r="D467" s="40"/>
      <c r="E467" s="40"/>
      <c r="F467" s="40"/>
      <c r="G467" s="40"/>
      <c r="H467" s="40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</row>
    <row r="468">
      <c r="A468" s="71"/>
      <c r="B468" s="71"/>
      <c r="C468" s="40"/>
      <c r="D468" s="40"/>
      <c r="E468" s="40"/>
      <c r="F468" s="40"/>
      <c r="G468" s="40"/>
      <c r="H468" s="40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</row>
    <row r="469">
      <c r="A469" s="71"/>
      <c r="B469" s="71"/>
      <c r="C469" s="40"/>
      <c r="D469" s="40"/>
      <c r="E469" s="40"/>
      <c r="F469" s="40"/>
      <c r="G469" s="40"/>
      <c r="H469" s="40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</row>
    <row r="470">
      <c r="A470" s="71"/>
      <c r="B470" s="71"/>
      <c r="C470" s="40"/>
      <c r="D470" s="40"/>
      <c r="E470" s="40"/>
      <c r="F470" s="40"/>
      <c r="G470" s="40"/>
      <c r="H470" s="40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</row>
    <row r="471">
      <c r="A471" s="71"/>
      <c r="B471" s="71"/>
      <c r="C471" s="40"/>
      <c r="D471" s="40"/>
      <c r="E471" s="40"/>
      <c r="F471" s="40"/>
      <c r="G471" s="40"/>
      <c r="H471" s="40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</row>
    <row r="472">
      <c r="A472" s="71"/>
      <c r="B472" s="71"/>
      <c r="C472" s="40"/>
      <c r="D472" s="40"/>
      <c r="E472" s="40"/>
      <c r="F472" s="40"/>
      <c r="G472" s="40"/>
      <c r="H472" s="40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</row>
    <row r="473">
      <c r="A473" s="71"/>
      <c r="B473" s="71"/>
      <c r="C473" s="40"/>
      <c r="D473" s="40"/>
      <c r="E473" s="40"/>
      <c r="F473" s="40"/>
      <c r="G473" s="40"/>
      <c r="H473" s="40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</row>
    <row r="474">
      <c r="A474" s="71"/>
      <c r="B474" s="71"/>
      <c r="C474" s="40"/>
      <c r="D474" s="40"/>
      <c r="E474" s="40"/>
      <c r="F474" s="40"/>
      <c r="G474" s="40"/>
      <c r="H474" s="40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</row>
    <row r="475">
      <c r="A475" s="71"/>
      <c r="B475" s="71"/>
      <c r="C475" s="40"/>
      <c r="D475" s="40"/>
      <c r="E475" s="40"/>
      <c r="F475" s="40"/>
      <c r="G475" s="40"/>
      <c r="H475" s="40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</row>
    <row r="476">
      <c r="A476" s="71"/>
      <c r="B476" s="71"/>
      <c r="C476" s="40"/>
      <c r="D476" s="40"/>
      <c r="E476" s="40"/>
      <c r="F476" s="40"/>
      <c r="G476" s="40"/>
      <c r="H476" s="40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</row>
    <row r="477">
      <c r="A477" s="71"/>
      <c r="B477" s="71"/>
      <c r="C477" s="40"/>
      <c r="D477" s="40"/>
      <c r="E477" s="40"/>
      <c r="F477" s="40"/>
      <c r="G477" s="40"/>
      <c r="H477" s="40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</row>
    <row r="478">
      <c r="A478" s="71"/>
      <c r="B478" s="71"/>
      <c r="C478" s="40"/>
      <c r="D478" s="40"/>
      <c r="E478" s="40"/>
      <c r="F478" s="40"/>
      <c r="G478" s="40"/>
      <c r="H478" s="40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</row>
    <row r="479">
      <c r="A479" s="71"/>
      <c r="B479" s="71"/>
      <c r="C479" s="40"/>
      <c r="D479" s="40"/>
      <c r="E479" s="40"/>
      <c r="F479" s="40"/>
      <c r="G479" s="40"/>
      <c r="H479" s="40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</row>
    <row r="480">
      <c r="A480" s="71"/>
      <c r="B480" s="71"/>
      <c r="C480" s="40"/>
      <c r="D480" s="40"/>
      <c r="E480" s="40"/>
      <c r="F480" s="40"/>
      <c r="G480" s="40"/>
      <c r="H480" s="40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</row>
    <row r="481">
      <c r="A481" s="71"/>
      <c r="B481" s="71"/>
      <c r="C481" s="40"/>
      <c r="D481" s="40"/>
      <c r="E481" s="40"/>
      <c r="F481" s="40"/>
      <c r="G481" s="40"/>
      <c r="H481" s="40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</row>
    <row r="482">
      <c r="A482" s="71"/>
      <c r="B482" s="71"/>
      <c r="C482" s="40"/>
      <c r="D482" s="40"/>
      <c r="E482" s="40"/>
      <c r="F482" s="40"/>
      <c r="G482" s="40"/>
      <c r="H482" s="40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</row>
    <row r="483">
      <c r="A483" s="71"/>
      <c r="B483" s="71"/>
      <c r="C483" s="40"/>
      <c r="D483" s="40"/>
      <c r="E483" s="40"/>
      <c r="F483" s="40"/>
      <c r="G483" s="40"/>
      <c r="H483" s="40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</row>
    <row r="484">
      <c r="A484" s="71"/>
      <c r="B484" s="71"/>
      <c r="C484" s="40"/>
      <c r="D484" s="40"/>
      <c r="E484" s="40"/>
      <c r="F484" s="40"/>
      <c r="G484" s="40"/>
      <c r="H484" s="40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</row>
    <row r="485">
      <c r="A485" s="71"/>
      <c r="B485" s="71"/>
      <c r="C485" s="40"/>
      <c r="D485" s="40"/>
      <c r="E485" s="40"/>
      <c r="F485" s="40"/>
      <c r="G485" s="40"/>
      <c r="H485" s="40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</row>
    <row r="486">
      <c r="A486" s="71"/>
      <c r="B486" s="71"/>
      <c r="C486" s="40"/>
      <c r="D486" s="40"/>
      <c r="E486" s="40"/>
      <c r="F486" s="40"/>
      <c r="G486" s="40"/>
      <c r="H486" s="40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</row>
    <row r="487">
      <c r="A487" s="71"/>
      <c r="B487" s="71"/>
      <c r="C487" s="40"/>
      <c r="D487" s="40"/>
      <c r="E487" s="40"/>
      <c r="F487" s="40"/>
      <c r="G487" s="40"/>
      <c r="H487" s="40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</row>
    <row r="488">
      <c r="A488" s="71"/>
      <c r="B488" s="71"/>
      <c r="C488" s="40"/>
      <c r="D488" s="40"/>
      <c r="E488" s="40"/>
      <c r="F488" s="40"/>
      <c r="G488" s="40"/>
      <c r="H488" s="40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</row>
    <row r="489">
      <c r="A489" s="71"/>
      <c r="B489" s="71"/>
      <c r="C489" s="40"/>
      <c r="D489" s="40"/>
      <c r="E489" s="40"/>
      <c r="F489" s="40"/>
      <c r="G489" s="40"/>
      <c r="H489" s="40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</row>
    <row r="490">
      <c r="A490" s="71"/>
      <c r="B490" s="71"/>
      <c r="C490" s="40"/>
      <c r="D490" s="40"/>
      <c r="E490" s="40"/>
      <c r="F490" s="40"/>
      <c r="G490" s="40"/>
      <c r="H490" s="40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</row>
    <row r="491">
      <c r="A491" s="71"/>
      <c r="B491" s="71"/>
      <c r="C491" s="40"/>
      <c r="D491" s="40"/>
      <c r="E491" s="40"/>
      <c r="F491" s="40"/>
      <c r="G491" s="40"/>
      <c r="H491" s="40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</row>
    <row r="492">
      <c r="A492" s="71"/>
      <c r="B492" s="71"/>
      <c r="C492" s="40"/>
      <c r="D492" s="40"/>
      <c r="E492" s="40"/>
      <c r="F492" s="40"/>
      <c r="G492" s="40"/>
      <c r="H492" s="40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</row>
    <row r="493">
      <c r="A493" s="71"/>
      <c r="B493" s="71"/>
      <c r="C493" s="40"/>
      <c r="D493" s="40"/>
      <c r="E493" s="40"/>
      <c r="F493" s="40"/>
      <c r="G493" s="40"/>
      <c r="H493" s="40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</row>
    <row r="494">
      <c r="A494" s="71"/>
      <c r="B494" s="71"/>
      <c r="C494" s="40"/>
      <c r="D494" s="40"/>
      <c r="E494" s="40"/>
      <c r="F494" s="40"/>
      <c r="G494" s="40"/>
      <c r="H494" s="40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</row>
    <row r="495">
      <c r="A495" s="71"/>
      <c r="B495" s="71"/>
      <c r="C495" s="40"/>
      <c r="D495" s="40"/>
      <c r="E495" s="40"/>
      <c r="F495" s="40"/>
      <c r="G495" s="40"/>
      <c r="H495" s="40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</row>
    <row r="496">
      <c r="A496" s="71"/>
      <c r="B496" s="71"/>
      <c r="C496" s="40"/>
      <c r="D496" s="40"/>
      <c r="E496" s="40"/>
      <c r="F496" s="40"/>
      <c r="G496" s="40"/>
      <c r="H496" s="40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</row>
    <row r="497">
      <c r="A497" s="71"/>
      <c r="B497" s="71"/>
      <c r="C497" s="40"/>
      <c r="D497" s="40"/>
      <c r="E497" s="40"/>
      <c r="F497" s="40"/>
      <c r="G497" s="40"/>
      <c r="H497" s="40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</row>
    <row r="498">
      <c r="A498" s="71"/>
      <c r="B498" s="71"/>
      <c r="C498" s="40"/>
      <c r="D498" s="40"/>
      <c r="E498" s="40"/>
      <c r="F498" s="40"/>
      <c r="G498" s="40"/>
      <c r="H498" s="40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</row>
    <row r="499">
      <c r="A499" s="71"/>
      <c r="B499" s="71"/>
      <c r="C499" s="40"/>
      <c r="D499" s="40"/>
      <c r="E499" s="40"/>
      <c r="F499" s="40"/>
      <c r="G499" s="40"/>
      <c r="H499" s="40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>
      <c r="A500" s="71"/>
      <c r="B500" s="71"/>
      <c r="C500" s="40"/>
      <c r="D500" s="40"/>
      <c r="E500" s="40"/>
      <c r="F500" s="40"/>
      <c r="G500" s="40"/>
      <c r="H500" s="40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</row>
    <row r="501">
      <c r="A501" s="71"/>
      <c r="B501" s="71"/>
      <c r="C501" s="40"/>
      <c r="D501" s="40"/>
      <c r="E501" s="40"/>
      <c r="F501" s="40"/>
      <c r="G501" s="40"/>
      <c r="H501" s="40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</row>
    <row r="502">
      <c r="A502" s="71"/>
      <c r="B502" s="71"/>
      <c r="C502" s="40"/>
      <c r="D502" s="40"/>
      <c r="E502" s="40"/>
      <c r="F502" s="40"/>
      <c r="G502" s="40"/>
      <c r="H502" s="40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</row>
    <row r="503">
      <c r="A503" s="71"/>
      <c r="B503" s="71"/>
      <c r="C503" s="40"/>
      <c r="D503" s="40"/>
      <c r="E503" s="40"/>
      <c r="F503" s="40"/>
      <c r="G503" s="40"/>
      <c r="H503" s="40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</row>
    <row r="504">
      <c r="A504" s="71"/>
      <c r="B504" s="71"/>
      <c r="C504" s="40"/>
      <c r="D504" s="40"/>
      <c r="E504" s="40"/>
      <c r="F504" s="40"/>
      <c r="G504" s="40"/>
      <c r="H504" s="40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</row>
    <row r="505">
      <c r="A505" s="71"/>
      <c r="B505" s="71"/>
      <c r="C505" s="40"/>
      <c r="D505" s="40"/>
      <c r="E505" s="40"/>
      <c r="F505" s="40"/>
      <c r="G505" s="40"/>
      <c r="H505" s="40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</row>
    <row r="506">
      <c r="A506" s="71"/>
      <c r="B506" s="71"/>
      <c r="C506" s="40"/>
      <c r="D506" s="40"/>
      <c r="E506" s="40"/>
      <c r="F506" s="40"/>
      <c r="G506" s="40"/>
      <c r="H506" s="40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</row>
    <row r="507">
      <c r="A507" s="71"/>
      <c r="B507" s="71"/>
      <c r="C507" s="40"/>
      <c r="D507" s="40"/>
      <c r="E507" s="40"/>
      <c r="F507" s="40"/>
      <c r="G507" s="40"/>
      <c r="H507" s="40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</row>
    <row r="508">
      <c r="A508" s="71"/>
      <c r="B508" s="71"/>
      <c r="C508" s="40"/>
      <c r="D508" s="40"/>
      <c r="E508" s="40"/>
      <c r="F508" s="40"/>
      <c r="G508" s="40"/>
      <c r="H508" s="40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</row>
    <row r="509">
      <c r="A509" s="71"/>
      <c r="B509" s="71"/>
      <c r="C509" s="40"/>
      <c r="D509" s="40"/>
      <c r="E509" s="40"/>
      <c r="F509" s="40"/>
      <c r="G509" s="40"/>
      <c r="H509" s="40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</row>
    <row r="510">
      <c r="A510" s="71"/>
      <c r="B510" s="71"/>
      <c r="C510" s="40"/>
      <c r="D510" s="40"/>
      <c r="E510" s="40"/>
      <c r="F510" s="40"/>
      <c r="G510" s="40"/>
      <c r="H510" s="40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</row>
    <row r="511">
      <c r="A511" s="71"/>
      <c r="B511" s="71"/>
      <c r="C511" s="40"/>
      <c r="D511" s="40"/>
      <c r="E511" s="40"/>
      <c r="F511" s="40"/>
      <c r="G511" s="40"/>
      <c r="H511" s="40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</row>
    <row r="512">
      <c r="A512" s="71"/>
      <c r="B512" s="71"/>
      <c r="C512" s="40"/>
      <c r="D512" s="40"/>
      <c r="E512" s="40"/>
      <c r="F512" s="40"/>
      <c r="G512" s="40"/>
      <c r="H512" s="40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</row>
    <row r="513">
      <c r="A513" s="71"/>
      <c r="B513" s="71"/>
      <c r="C513" s="40"/>
      <c r="D513" s="40"/>
      <c r="E513" s="40"/>
      <c r="F513" s="40"/>
      <c r="G513" s="40"/>
      <c r="H513" s="40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</row>
    <row r="514">
      <c r="A514" s="71"/>
      <c r="B514" s="71"/>
      <c r="C514" s="40"/>
      <c r="D514" s="40"/>
      <c r="E514" s="40"/>
      <c r="F514" s="40"/>
      <c r="G514" s="40"/>
      <c r="H514" s="40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</row>
    <row r="515">
      <c r="A515" s="71"/>
      <c r="B515" s="71"/>
      <c r="C515" s="40"/>
      <c r="D515" s="40"/>
      <c r="E515" s="40"/>
      <c r="F515" s="40"/>
      <c r="G515" s="40"/>
      <c r="H515" s="40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</row>
    <row r="516">
      <c r="A516" s="71"/>
      <c r="B516" s="71"/>
      <c r="C516" s="40"/>
      <c r="D516" s="40"/>
      <c r="E516" s="40"/>
      <c r="F516" s="40"/>
      <c r="G516" s="40"/>
      <c r="H516" s="40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</row>
    <row r="517">
      <c r="A517" s="71"/>
      <c r="B517" s="71"/>
      <c r="C517" s="40"/>
      <c r="D517" s="40"/>
      <c r="E517" s="40"/>
      <c r="F517" s="40"/>
      <c r="G517" s="40"/>
      <c r="H517" s="40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</row>
    <row r="518">
      <c r="A518" s="71"/>
      <c r="B518" s="71"/>
      <c r="C518" s="40"/>
      <c r="D518" s="40"/>
      <c r="E518" s="40"/>
      <c r="F518" s="40"/>
      <c r="G518" s="40"/>
      <c r="H518" s="40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</row>
    <row r="519">
      <c r="A519" s="71"/>
      <c r="B519" s="71"/>
      <c r="C519" s="40"/>
      <c r="D519" s="40"/>
      <c r="E519" s="40"/>
      <c r="F519" s="40"/>
      <c r="G519" s="40"/>
      <c r="H519" s="40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</row>
    <row r="520">
      <c r="A520" s="71"/>
      <c r="B520" s="71"/>
      <c r="C520" s="40"/>
      <c r="D520" s="40"/>
      <c r="E520" s="40"/>
      <c r="F520" s="40"/>
      <c r="G520" s="40"/>
      <c r="H520" s="40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</row>
    <row r="521">
      <c r="A521" s="71"/>
      <c r="B521" s="71"/>
      <c r="C521" s="40"/>
      <c r="D521" s="40"/>
      <c r="E521" s="40"/>
      <c r="F521" s="40"/>
      <c r="G521" s="40"/>
      <c r="H521" s="40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</row>
    <row r="522">
      <c r="A522" s="71"/>
      <c r="B522" s="71"/>
      <c r="C522" s="40"/>
      <c r="D522" s="40"/>
      <c r="E522" s="40"/>
      <c r="F522" s="40"/>
      <c r="G522" s="40"/>
      <c r="H522" s="40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</row>
    <row r="523">
      <c r="A523" s="71"/>
      <c r="B523" s="71"/>
      <c r="C523" s="40"/>
      <c r="D523" s="40"/>
      <c r="E523" s="40"/>
      <c r="F523" s="40"/>
      <c r="G523" s="40"/>
      <c r="H523" s="40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</row>
    <row r="524">
      <c r="A524" s="71"/>
      <c r="B524" s="71"/>
      <c r="C524" s="40"/>
      <c r="D524" s="40"/>
      <c r="E524" s="40"/>
      <c r="F524" s="40"/>
      <c r="G524" s="40"/>
      <c r="H524" s="40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</row>
    <row r="525">
      <c r="A525" s="71"/>
      <c r="B525" s="71"/>
      <c r="C525" s="40"/>
      <c r="D525" s="40"/>
      <c r="E525" s="40"/>
      <c r="F525" s="40"/>
      <c r="G525" s="40"/>
      <c r="H525" s="40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</row>
    <row r="526">
      <c r="A526" s="71"/>
      <c r="B526" s="71"/>
      <c r="C526" s="40"/>
      <c r="D526" s="40"/>
      <c r="E526" s="40"/>
      <c r="F526" s="40"/>
      <c r="G526" s="40"/>
      <c r="H526" s="40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</row>
    <row r="527">
      <c r="A527" s="71"/>
      <c r="B527" s="71"/>
      <c r="C527" s="40"/>
      <c r="D527" s="40"/>
      <c r="E527" s="40"/>
      <c r="F527" s="40"/>
      <c r="G527" s="40"/>
      <c r="H527" s="40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</row>
    <row r="528">
      <c r="A528" s="71"/>
      <c r="B528" s="71"/>
      <c r="C528" s="40"/>
      <c r="D528" s="40"/>
      <c r="E528" s="40"/>
      <c r="F528" s="40"/>
      <c r="G528" s="40"/>
      <c r="H528" s="40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</row>
    <row r="529">
      <c r="A529" s="71"/>
      <c r="B529" s="71"/>
      <c r="C529" s="40"/>
      <c r="D529" s="40"/>
      <c r="E529" s="40"/>
      <c r="F529" s="40"/>
      <c r="G529" s="40"/>
      <c r="H529" s="40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</row>
    <row r="530">
      <c r="A530" s="71"/>
      <c r="B530" s="71"/>
      <c r="C530" s="40"/>
      <c r="D530" s="40"/>
      <c r="E530" s="40"/>
      <c r="F530" s="40"/>
      <c r="G530" s="40"/>
      <c r="H530" s="40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</row>
    <row r="531">
      <c r="A531" s="71"/>
      <c r="B531" s="71"/>
      <c r="C531" s="40"/>
      <c r="D531" s="40"/>
      <c r="E531" s="40"/>
      <c r="F531" s="40"/>
      <c r="G531" s="40"/>
      <c r="H531" s="40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</row>
    <row r="532">
      <c r="A532" s="71"/>
      <c r="B532" s="71"/>
      <c r="C532" s="40"/>
      <c r="D532" s="40"/>
      <c r="E532" s="40"/>
      <c r="F532" s="40"/>
      <c r="G532" s="40"/>
      <c r="H532" s="40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</row>
    <row r="533">
      <c r="A533" s="71"/>
      <c r="B533" s="71"/>
      <c r="C533" s="40"/>
      <c r="D533" s="40"/>
      <c r="E533" s="40"/>
      <c r="F533" s="40"/>
      <c r="G533" s="40"/>
      <c r="H533" s="40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>
      <c r="A534" s="71"/>
      <c r="B534" s="71"/>
      <c r="C534" s="40"/>
      <c r="D534" s="40"/>
      <c r="E534" s="40"/>
      <c r="F534" s="40"/>
      <c r="G534" s="40"/>
      <c r="H534" s="40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>
      <c r="A535" s="71"/>
      <c r="B535" s="71"/>
      <c r="C535" s="40"/>
      <c r="D535" s="40"/>
      <c r="E535" s="40"/>
      <c r="F535" s="40"/>
      <c r="G535" s="40"/>
      <c r="H535" s="40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>
      <c r="A536" s="71"/>
      <c r="B536" s="71"/>
      <c r="C536" s="40"/>
      <c r="D536" s="40"/>
      <c r="E536" s="40"/>
      <c r="F536" s="40"/>
      <c r="G536" s="40"/>
      <c r="H536" s="40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</row>
    <row r="537">
      <c r="A537" s="71"/>
      <c r="B537" s="71"/>
      <c r="C537" s="40"/>
      <c r="D537" s="40"/>
      <c r="E537" s="40"/>
      <c r="F537" s="40"/>
      <c r="G537" s="40"/>
      <c r="H537" s="40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>
      <c r="A538" s="71"/>
      <c r="B538" s="71"/>
      <c r="C538" s="40"/>
      <c r="D538" s="40"/>
      <c r="E538" s="40"/>
      <c r="F538" s="40"/>
      <c r="G538" s="40"/>
      <c r="H538" s="40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>
      <c r="A539" s="71"/>
      <c r="B539" s="71"/>
      <c r="C539" s="40"/>
      <c r="D539" s="40"/>
      <c r="E539" s="40"/>
      <c r="F539" s="40"/>
      <c r="G539" s="40"/>
      <c r="H539" s="40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>
      <c r="A540" s="71"/>
      <c r="B540" s="71"/>
      <c r="C540" s="40"/>
      <c r="D540" s="40"/>
      <c r="E540" s="40"/>
      <c r="F540" s="40"/>
      <c r="G540" s="40"/>
      <c r="H540" s="40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</row>
    <row r="541">
      <c r="A541" s="71"/>
      <c r="B541" s="71"/>
      <c r="C541" s="40"/>
      <c r="D541" s="40"/>
      <c r="E541" s="40"/>
      <c r="F541" s="40"/>
      <c r="G541" s="40"/>
      <c r="H541" s="40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</row>
    <row r="542">
      <c r="A542" s="71"/>
      <c r="B542" s="71"/>
      <c r="C542" s="40"/>
      <c r="D542" s="40"/>
      <c r="E542" s="40"/>
      <c r="F542" s="40"/>
      <c r="G542" s="40"/>
      <c r="H542" s="40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</row>
    <row r="543">
      <c r="A543" s="71"/>
      <c r="B543" s="71"/>
      <c r="C543" s="40"/>
      <c r="D543" s="40"/>
      <c r="E543" s="40"/>
      <c r="F543" s="40"/>
      <c r="G543" s="40"/>
      <c r="H543" s="40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>
      <c r="A544" s="71"/>
      <c r="B544" s="71"/>
      <c r="C544" s="40"/>
      <c r="D544" s="40"/>
      <c r="E544" s="40"/>
      <c r="F544" s="40"/>
      <c r="G544" s="40"/>
      <c r="H544" s="40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>
      <c r="A545" s="71"/>
      <c r="B545" s="71"/>
      <c r="C545" s="40"/>
      <c r="D545" s="40"/>
      <c r="E545" s="40"/>
      <c r="F545" s="40"/>
      <c r="G545" s="40"/>
      <c r="H545" s="40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>
      <c r="A546" s="71"/>
      <c r="B546" s="71"/>
      <c r="C546" s="40"/>
      <c r="D546" s="40"/>
      <c r="E546" s="40"/>
      <c r="F546" s="40"/>
      <c r="G546" s="40"/>
      <c r="H546" s="40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>
      <c r="A547" s="71"/>
      <c r="B547" s="71"/>
      <c r="C547" s="40"/>
      <c r="D547" s="40"/>
      <c r="E547" s="40"/>
      <c r="F547" s="40"/>
      <c r="G547" s="40"/>
      <c r="H547" s="40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>
      <c r="A548" s="71"/>
      <c r="B548" s="71"/>
      <c r="C548" s="40"/>
      <c r="D548" s="40"/>
      <c r="E548" s="40"/>
      <c r="F548" s="40"/>
      <c r="G548" s="40"/>
      <c r="H548" s="40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>
      <c r="A549" s="71"/>
      <c r="B549" s="71"/>
      <c r="C549" s="40"/>
      <c r="D549" s="40"/>
      <c r="E549" s="40"/>
      <c r="F549" s="40"/>
      <c r="G549" s="40"/>
      <c r="H549" s="40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</row>
    <row r="550">
      <c r="A550" s="71"/>
      <c r="B550" s="71"/>
      <c r="C550" s="40"/>
      <c r="D550" s="40"/>
      <c r="E550" s="40"/>
      <c r="F550" s="40"/>
      <c r="G550" s="40"/>
      <c r="H550" s="40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</row>
    <row r="551">
      <c r="A551" s="71"/>
      <c r="B551" s="71"/>
      <c r="C551" s="40"/>
      <c r="D551" s="40"/>
      <c r="E551" s="40"/>
      <c r="F551" s="40"/>
      <c r="G551" s="40"/>
      <c r="H551" s="40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</row>
    <row r="552">
      <c r="A552" s="71"/>
      <c r="B552" s="71"/>
      <c r="C552" s="40"/>
      <c r="D552" s="40"/>
      <c r="E552" s="40"/>
      <c r="F552" s="40"/>
      <c r="G552" s="40"/>
      <c r="H552" s="40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</row>
    <row r="553">
      <c r="A553" s="71"/>
      <c r="B553" s="71"/>
      <c r="C553" s="40"/>
      <c r="D553" s="40"/>
      <c r="E553" s="40"/>
      <c r="F553" s="40"/>
      <c r="G553" s="40"/>
      <c r="H553" s="40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</row>
    <row r="554">
      <c r="A554" s="71"/>
      <c r="B554" s="71"/>
      <c r="C554" s="40"/>
      <c r="D554" s="40"/>
      <c r="E554" s="40"/>
      <c r="F554" s="40"/>
      <c r="G554" s="40"/>
      <c r="H554" s="40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</row>
    <row r="555">
      <c r="A555" s="71"/>
      <c r="B555" s="71"/>
      <c r="C555" s="40"/>
      <c r="D555" s="40"/>
      <c r="E555" s="40"/>
      <c r="F555" s="40"/>
      <c r="G555" s="40"/>
      <c r="H555" s="40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</row>
    <row r="556">
      <c r="A556" s="71"/>
      <c r="B556" s="71"/>
      <c r="C556" s="40"/>
      <c r="D556" s="40"/>
      <c r="E556" s="40"/>
      <c r="F556" s="40"/>
      <c r="G556" s="40"/>
      <c r="H556" s="40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</row>
    <row r="557">
      <c r="A557" s="71"/>
      <c r="B557" s="71"/>
      <c r="C557" s="40"/>
      <c r="D557" s="40"/>
      <c r="E557" s="40"/>
      <c r="F557" s="40"/>
      <c r="G557" s="40"/>
      <c r="H557" s="40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</row>
    <row r="558">
      <c r="A558" s="71"/>
      <c r="B558" s="71"/>
      <c r="C558" s="40"/>
      <c r="D558" s="40"/>
      <c r="E558" s="40"/>
      <c r="F558" s="40"/>
      <c r="G558" s="40"/>
      <c r="H558" s="40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</row>
    <row r="559">
      <c r="A559" s="71"/>
      <c r="B559" s="71"/>
      <c r="C559" s="40"/>
      <c r="D559" s="40"/>
      <c r="E559" s="40"/>
      <c r="F559" s="40"/>
      <c r="G559" s="40"/>
      <c r="H559" s="40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</row>
    <row r="560">
      <c r="A560" s="71"/>
      <c r="B560" s="71"/>
      <c r="C560" s="40"/>
      <c r="D560" s="40"/>
      <c r="E560" s="40"/>
      <c r="F560" s="40"/>
      <c r="G560" s="40"/>
      <c r="H560" s="40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</row>
    <row r="561">
      <c r="A561" s="71"/>
      <c r="B561" s="71"/>
      <c r="C561" s="40"/>
      <c r="D561" s="40"/>
      <c r="E561" s="40"/>
      <c r="F561" s="40"/>
      <c r="G561" s="40"/>
      <c r="H561" s="40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</row>
    <row r="562">
      <c r="A562" s="71"/>
      <c r="B562" s="71"/>
      <c r="C562" s="40"/>
      <c r="D562" s="40"/>
      <c r="E562" s="40"/>
      <c r="F562" s="40"/>
      <c r="G562" s="40"/>
      <c r="H562" s="40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</row>
    <row r="563">
      <c r="A563" s="71"/>
      <c r="B563" s="71"/>
      <c r="C563" s="40"/>
      <c r="D563" s="40"/>
      <c r="E563" s="40"/>
      <c r="F563" s="40"/>
      <c r="G563" s="40"/>
      <c r="H563" s="40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</row>
    <row r="564">
      <c r="A564" s="71"/>
      <c r="B564" s="71"/>
      <c r="C564" s="40"/>
      <c r="D564" s="40"/>
      <c r="E564" s="40"/>
      <c r="F564" s="40"/>
      <c r="G564" s="40"/>
      <c r="H564" s="40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</row>
    <row r="565">
      <c r="A565" s="71"/>
      <c r="B565" s="71"/>
      <c r="C565" s="40"/>
      <c r="D565" s="40"/>
      <c r="E565" s="40"/>
      <c r="F565" s="40"/>
      <c r="G565" s="40"/>
      <c r="H565" s="40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</row>
    <row r="566">
      <c r="A566" s="71"/>
      <c r="B566" s="71"/>
      <c r="C566" s="40"/>
      <c r="D566" s="40"/>
      <c r="E566" s="40"/>
      <c r="F566" s="40"/>
      <c r="G566" s="40"/>
      <c r="H566" s="40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</row>
    <row r="567">
      <c r="A567" s="71"/>
      <c r="B567" s="71"/>
      <c r="C567" s="40"/>
      <c r="D567" s="40"/>
      <c r="E567" s="40"/>
      <c r="F567" s="40"/>
      <c r="G567" s="40"/>
      <c r="H567" s="40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</row>
    <row r="568">
      <c r="A568" s="71"/>
      <c r="B568" s="71"/>
      <c r="C568" s="40"/>
      <c r="D568" s="40"/>
      <c r="E568" s="40"/>
      <c r="F568" s="40"/>
      <c r="G568" s="40"/>
      <c r="H568" s="40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</row>
    <row r="569">
      <c r="A569" s="71"/>
      <c r="B569" s="71"/>
      <c r="C569" s="40"/>
      <c r="D569" s="40"/>
      <c r="E569" s="40"/>
      <c r="F569" s="40"/>
      <c r="G569" s="40"/>
      <c r="H569" s="40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</row>
    <row r="570">
      <c r="A570" s="71"/>
      <c r="B570" s="71"/>
      <c r="C570" s="40"/>
      <c r="D570" s="40"/>
      <c r="E570" s="40"/>
      <c r="F570" s="40"/>
      <c r="G570" s="40"/>
      <c r="H570" s="40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</row>
    <row r="571">
      <c r="A571" s="71"/>
      <c r="B571" s="71"/>
      <c r="C571" s="40"/>
      <c r="D571" s="40"/>
      <c r="E571" s="40"/>
      <c r="F571" s="40"/>
      <c r="G571" s="40"/>
      <c r="H571" s="40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</row>
    <row r="572">
      <c r="A572" s="71"/>
      <c r="B572" s="71"/>
      <c r="C572" s="40"/>
      <c r="D572" s="40"/>
      <c r="E572" s="40"/>
      <c r="F572" s="40"/>
      <c r="G572" s="40"/>
      <c r="H572" s="40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</row>
    <row r="573">
      <c r="A573" s="71"/>
      <c r="B573" s="71"/>
      <c r="C573" s="40"/>
      <c r="D573" s="40"/>
      <c r="E573" s="40"/>
      <c r="F573" s="40"/>
      <c r="G573" s="40"/>
      <c r="H573" s="40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</row>
    <row r="574">
      <c r="A574" s="71"/>
      <c r="B574" s="71"/>
      <c r="C574" s="40"/>
      <c r="D574" s="40"/>
      <c r="E574" s="40"/>
      <c r="F574" s="40"/>
      <c r="G574" s="40"/>
      <c r="H574" s="40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</row>
    <row r="575">
      <c r="A575" s="71"/>
      <c r="B575" s="71"/>
      <c r="C575" s="40"/>
      <c r="D575" s="40"/>
      <c r="E575" s="40"/>
      <c r="F575" s="40"/>
      <c r="G575" s="40"/>
      <c r="H575" s="40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</row>
    <row r="576">
      <c r="A576" s="71"/>
      <c r="B576" s="71"/>
      <c r="C576" s="40"/>
      <c r="D576" s="40"/>
      <c r="E576" s="40"/>
      <c r="F576" s="40"/>
      <c r="G576" s="40"/>
      <c r="H576" s="40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</row>
    <row r="577">
      <c r="A577" s="71"/>
      <c r="B577" s="71"/>
      <c r="C577" s="40"/>
      <c r="D577" s="40"/>
      <c r="E577" s="40"/>
      <c r="F577" s="40"/>
      <c r="G577" s="40"/>
      <c r="H577" s="40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</row>
    <row r="578">
      <c r="A578" s="71"/>
      <c r="B578" s="71"/>
      <c r="C578" s="40"/>
      <c r="D578" s="40"/>
      <c r="E578" s="40"/>
      <c r="F578" s="40"/>
      <c r="G578" s="40"/>
      <c r="H578" s="40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</row>
    <row r="579">
      <c r="A579" s="71"/>
      <c r="B579" s="71"/>
      <c r="C579" s="40"/>
      <c r="D579" s="40"/>
      <c r="E579" s="40"/>
      <c r="F579" s="40"/>
      <c r="G579" s="40"/>
      <c r="H579" s="40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</row>
    <row r="580">
      <c r="A580" s="71"/>
      <c r="B580" s="71"/>
      <c r="C580" s="40"/>
      <c r="D580" s="40"/>
      <c r="E580" s="40"/>
      <c r="F580" s="40"/>
      <c r="G580" s="40"/>
      <c r="H580" s="40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</row>
    <row r="581">
      <c r="A581" s="71"/>
      <c r="B581" s="71"/>
      <c r="C581" s="40"/>
      <c r="D581" s="40"/>
      <c r="E581" s="40"/>
      <c r="F581" s="40"/>
      <c r="G581" s="40"/>
      <c r="H581" s="40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</row>
    <row r="582">
      <c r="A582" s="71"/>
      <c r="B582" s="71"/>
      <c r="C582" s="40"/>
      <c r="D582" s="40"/>
      <c r="E582" s="40"/>
      <c r="F582" s="40"/>
      <c r="G582" s="40"/>
      <c r="H582" s="40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</row>
    <row r="583">
      <c r="A583" s="71"/>
      <c r="B583" s="71"/>
      <c r="C583" s="40"/>
      <c r="D583" s="40"/>
      <c r="E583" s="40"/>
      <c r="F583" s="40"/>
      <c r="G583" s="40"/>
      <c r="H583" s="40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</row>
    <row r="584">
      <c r="A584" s="71"/>
      <c r="B584" s="71"/>
      <c r="C584" s="40"/>
      <c r="D584" s="40"/>
      <c r="E584" s="40"/>
      <c r="F584" s="40"/>
      <c r="G584" s="40"/>
      <c r="H584" s="40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>
      <c r="A585" s="71"/>
      <c r="B585" s="71"/>
      <c r="C585" s="40"/>
      <c r="D585" s="40"/>
      <c r="E585" s="40"/>
      <c r="F585" s="40"/>
      <c r="G585" s="40"/>
      <c r="H585" s="40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</row>
    <row r="586">
      <c r="A586" s="71"/>
      <c r="B586" s="71"/>
      <c r="C586" s="40"/>
      <c r="D586" s="40"/>
      <c r="E586" s="40"/>
      <c r="F586" s="40"/>
      <c r="G586" s="40"/>
      <c r="H586" s="40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</row>
    <row r="587">
      <c r="A587" s="71"/>
      <c r="B587" s="71"/>
      <c r="C587" s="40"/>
      <c r="D587" s="40"/>
      <c r="E587" s="40"/>
      <c r="F587" s="40"/>
      <c r="G587" s="40"/>
      <c r="H587" s="40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</row>
    <row r="588">
      <c r="A588" s="71"/>
      <c r="B588" s="71"/>
      <c r="C588" s="40"/>
      <c r="D588" s="40"/>
      <c r="E588" s="40"/>
      <c r="F588" s="40"/>
      <c r="G588" s="40"/>
      <c r="H588" s="40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</row>
    <row r="589">
      <c r="A589" s="71"/>
      <c r="B589" s="71"/>
      <c r="C589" s="40"/>
      <c r="D589" s="40"/>
      <c r="E589" s="40"/>
      <c r="F589" s="40"/>
      <c r="G589" s="40"/>
      <c r="H589" s="40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</row>
    <row r="590">
      <c r="A590" s="71"/>
      <c r="B590" s="71"/>
      <c r="C590" s="40"/>
      <c r="D590" s="40"/>
      <c r="E590" s="40"/>
      <c r="F590" s="40"/>
      <c r="G590" s="40"/>
      <c r="H590" s="40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</row>
    <row r="591">
      <c r="A591" s="71"/>
      <c r="B591" s="71"/>
      <c r="C591" s="40"/>
      <c r="D591" s="40"/>
      <c r="E591" s="40"/>
      <c r="F591" s="40"/>
      <c r="G591" s="40"/>
      <c r="H591" s="40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</row>
    <row r="592">
      <c r="A592" s="71"/>
      <c r="B592" s="71"/>
      <c r="C592" s="40"/>
      <c r="D592" s="40"/>
      <c r="E592" s="40"/>
      <c r="F592" s="40"/>
      <c r="G592" s="40"/>
      <c r="H592" s="40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</row>
    <row r="593">
      <c r="A593" s="71"/>
      <c r="B593" s="71"/>
      <c r="C593" s="40"/>
      <c r="D593" s="40"/>
      <c r="E593" s="40"/>
      <c r="F593" s="40"/>
      <c r="G593" s="40"/>
      <c r="H593" s="40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</row>
    <row r="594">
      <c r="A594" s="71"/>
      <c r="B594" s="71"/>
      <c r="C594" s="40"/>
      <c r="D594" s="40"/>
      <c r="E594" s="40"/>
      <c r="F594" s="40"/>
      <c r="G594" s="40"/>
      <c r="H594" s="40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</row>
    <row r="595">
      <c r="A595" s="71"/>
      <c r="B595" s="71"/>
      <c r="C595" s="40"/>
      <c r="D595" s="40"/>
      <c r="E595" s="40"/>
      <c r="F595" s="40"/>
      <c r="G595" s="40"/>
      <c r="H595" s="40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</row>
    <row r="596">
      <c r="A596" s="71"/>
      <c r="B596" s="71"/>
      <c r="C596" s="40"/>
      <c r="D596" s="40"/>
      <c r="E596" s="40"/>
      <c r="F596" s="40"/>
      <c r="G596" s="40"/>
      <c r="H596" s="40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</row>
    <row r="597">
      <c r="A597" s="71"/>
      <c r="B597" s="71"/>
      <c r="C597" s="40"/>
      <c r="D597" s="40"/>
      <c r="E597" s="40"/>
      <c r="F597" s="40"/>
      <c r="G597" s="40"/>
      <c r="H597" s="40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</row>
    <row r="598">
      <c r="A598" s="71"/>
      <c r="B598" s="71"/>
      <c r="C598" s="40"/>
      <c r="D598" s="40"/>
      <c r="E598" s="40"/>
      <c r="F598" s="40"/>
      <c r="G598" s="40"/>
      <c r="H598" s="40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</row>
    <row r="599">
      <c r="A599" s="71"/>
      <c r="B599" s="71"/>
      <c r="C599" s="40"/>
      <c r="D599" s="40"/>
      <c r="E599" s="40"/>
      <c r="F599" s="40"/>
      <c r="G599" s="40"/>
      <c r="H599" s="40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</row>
    <row r="600">
      <c r="A600" s="71"/>
      <c r="B600" s="71"/>
      <c r="C600" s="40"/>
      <c r="D600" s="40"/>
      <c r="E600" s="40"/>
      <c r="F600" s="40"/>
      <c r="G600" s="40"/>
      <c r="H600" s="40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</row>
    <row r="601">
      <c r="A601" s="71"/>
      <c r="B601" s="71"/>
      <c r="C601" s="40"/>
      <c r="D601" s="40"/>
      <c r="E601" s="40"/>
      <c r="F601" s="40"/>
      <c r="G601" s="40"/>
      <c r="H601" s="40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</row>
    <row r="602">
      <c r="A602" s="71"/>
      <c r="B602" s="71"/>
      <c r="C602" s="40"/>
      <c r="D602" s="40"/>
      <c r="E602" s="40"/>
      <c r="F602" s="40"/>
      <c r="G602" s="40"/>
      <c r="H602" s="40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</row>
    <row r="603">
      <c r="A603" s="71"/>
      <c r="B603" s="71"/>
      <c r="C603" s="40"/>
      <c r="D603" s="40"/>
      <c r="E603" s="40"/>
      <c r="F603" s="40"/>
      <c r="G603" s="40"/>
      <c r="H603" s="40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</row>
    <row r="604">
      <c r="A604" s="71"/>
      <c r="B604" s="71"/>
      <c r="C604" s="40"/>
      <c r="D604" s="40"/>
      <c r="E604" s="40"/>
      <c r="F604" s="40"/>
      <c r="G604" s="40"/>
      <c r="H604" s="40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</row>
    <row r="605">
      <c r="A605" s="71"/>
      <c r="B605" s="71"/>
      <c r="C605" s="40"/>
      <c r="D605" s="40"/>
      <c r="E605" s="40"/>
      <c r="F605" s="40"/>
      <c r="G605" s="40"/>
      <c r="H605" s="40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</row>
    <row r="606">
      <c r="A606" s="71"/>
      <c r="B606" s="71"/>
      <c r="C606" s="40"/>
      <c r="D606" s="40"/>
      <c r="E606" s="40"/>
      <c r="F606" s="40"/>
      <c r="G606" s="40"/>
      <c r="H606" s="40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</row>
    <row r="607">
      <c r="A607" s="71"/>
      <c r="B607" s="71"/>
      <c r="C607" s="40"/>
      <c r="D607" s="40"/>
      <c r="E607" s="40"/>
      <c r="F607" s="40"/>
      <c r="G607" s="40"/>
      <c r="H607" s="40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</row>
    <row r="608">
      <c r="A608" s="71"/>
      <c r="B608" s="71"/>
      <c r="C608" s="40"/>
      <c r="D608" s="40"/>
      <c r="E608" s="40"/>
      <c r="F608" s="40"/>
      <c r="G608" s="40"/>
      <c r="H608" s="40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</row>
    <row r="609">
      <c r="A609" s="71"/>
      <c r="B609" s="71"/>
      <c r="C609" s="40"/>
      <c r="D609" s="40"/>
      <c r="E609" s="40"/>
      <c r="F609" s="40"/>
      <c r="G609" s="40"/>
      <c r="H609" s="40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</row>
    <row r="610">
      <c r="A610" s="71"/>
      <c r="B610" s="71"/>
      <c r="C610" s="40"/>
      <c r="D610" s="40"/>
      <c r="E610" s="40"/>
      <c r="F610" s="40"/>
      <c r="G610" s="40"/>
      <c r="H610" s="40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</row>
    <row r="611">
      <c r="A611" s="71"/>
      <c r="B611" s="71"/>
      <c r="C611" s="40"/>
      <c r="D611" s="40"/>
      <c r="E611" s="40"/>
      <c r="F611" s="40"/>
      <c r="G611" s="40"/>
      <c r="H611" s="40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</row>
    <row r="612">
      <c r="A612" s="71"/>
      <c r="B612" s="71"/>
      <c r="C612" s="40"/>
      <c r="D612" s="40"/>
      <c r="E612" s="40"/>
      <c r="F612" s="40"/>
      <c r="G612" s="40"/>
      <c r="H612" s="40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</row>
    <row r="613">
      <c r="A613" s="71"/>
      <c r="B613" s="71"/>
      <c r="C613" s="40"/>
      <c r="D613" s="40"/>
      <c r="E613" s="40"/>
      <c r="F613" s="40"/>
      <c r="G613" s="40"/>
      <c r="H613" s="40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</row>
    <row r="614">
      <c r="A614" s="71"/>
      <c r="B614" s="71"/>
      <c r="C614" s="40"/>
      <c r="D614" s="40"/>
      <c r="E614" s="40"/>
      <c r="F614" s="40"/>
      <c r="G614" s="40"/>
      <c r="H614" s="40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</row>
    <row r="615">
      <c r="A615" s="71"/>
      <c r="B615" s="71"/>
      <c r="C615" s="40"/>
      <c r="D615" s="40"/>
      <c r="E615" s="40"/>
      <c r="F615" s="40"/>
      <c r="G615" s="40"/>
      <c r="H615" s="40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</row>
    <row r="616">
      <c r="A616" s="71"/>
      <c r="B616" s="71"/>
      <c r="C616" s="40"/>
      <c r="D616" s="40"/>
      <c r="E616" s="40"/>
      <c r="F616" s="40"/>
      <c r="G616" s="40"/>
      <c r="H616" s="40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</row>
    <row r="617">
      <c r="A617" s="71"/>
      <c r="B617" s="71"/>
      <c r="C617" s="40"/>
      <c r="D617" s="40"/>
      <c r="E617" s="40"/>
      <c r="F617" s="40"/>
      <c r="G617" s="40"/>
      <c r="H617" s="40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</row>
    <row r="618">
      <c r="A618" s="71"/>
      <c r="B618" s="71"/>
      <c r="C618" s="40"/>
      <c r="D618" s="40"/>
      <c r="E618" s="40"/>
      <c r="F618" s="40"/>
      <c r="G618" s="40"/>
      <c r="H618" s="40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>
      <c r="A619" s="71"/>
      <c r="B619" s="71"/>
      <c r="C619" s="40"/>
      <c r="D619" s="40"/>
      <c r="E619" s="40"/>
      <c r="F619" s="40"/>
      <c r="G619" s="40"/>
      <c r="H619" s="40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</row>
    <row r="620">
      <c r="A620" s="71"/>
      <c r="B620" s="71"/>
      <c r="C620" s="40"/>
      <c r="D620" s="40"/>
      <c r="E620" s="40"/>
      <c r="F620" s="40"/>
      <c r="G620" s="40"/>
      <c r="H620" s="40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</row>
    <row r="621">
      <c r="A621" s="71"/>
      <c r="B621" s="71"/>
      <c r="C621" s="40"/>
      <c r="D621" s="40"/>
      <c r="E621" s="40"/>
      <c r="F621" s="40"/>
      <c r="G621" s="40"/>
      <c r="H621" s="40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</row>
    <row r="622">
      <c r="A622" s="71"/>
      <c r="B622" s="71"/>
      <c r="C622" s="40"/>
      <c r="D622" s="40"/>
      <c r="E622" s="40"/>
      <c r="F622" s="40"/>
      <c r="G622" s="40"/>
      <c r="H622" s="40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</row>
    <row r="623">
      <c r="A623" s="71"/>
      <c r="B623" s="71"/>
      <c r="C623" s="40"/>
      <c r="D623" s="40"/>
      <c r="E623" s="40"/>
      <c r="F623" s="40"/>
      <c r="G623" s="40"/>
      <c r="H623" s="40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</row>
    <row r="624">
      <c r="A624" s="71"/>
      <c r="B624" s="71"/>
      <c r="C624" s="40"/>
      <c r="D624" s="40"/>
      <c r="E624" s="40"/>
      <c r="F624" s="40"/>
      <c r="G624" s="40"/>
      <c r="H624" s="40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</row>
    <row r="625">
      <c r="A625" s="71"/>
      <c r="B625" s="71"/>
      <c r="C625" s="40"/>
      <c r="D625" s="40"/>
      <c r="E625" s="40"/>
      <c r="F625" s="40"/>
      <c r="G625" s="40"/>
      <c r="H625" s="40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</row>
    <row r="626">
      <c r="A626" s="71"/>
      <c r="B626" s="71"/>
      <c r="C626" s="40"/>
      <c r="D626" s="40"/>
      <c r="E626" s="40"/>
      <c r="F626" s="40"/>
      <c r="G626" s="40"/>
      <c r="H626" s="40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</row>
    <row r="627">
      <c r="A627" s="71"/>
      <c r="B627" s="71"/>
      <c r="C627" s="40"/>
      <c r="D627" s="40"/>
      <c r="E627" s="40"/>
      <c r="F627" s="40"/>
      <c r="G627" s="40"/>
      <c r="H627" s="40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</row>
    <row r="628">
      <c r="A628" s="71"/>
      <c r="B628" s="71"/>
      <c r="C628" s="40"/>
      <c r="D628" s="40"/>
      <c r="E628" s="40"/>
      <c r="F628" s="40"/>
      <c r="G628" s="40"/>
      <c r="H628" s="40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</row>
    <row r="629">
      <c r="A629" s="71"/>
      <c r="B629" s="71"/>
      <c r="C629" s="40"/>
      <c r="D629" s="40"/>
      <c r="E629" s="40"/>
      <c r="F629" s="40"/>
      <c r="G629" s="40"/>
      <c r="H629" s="40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</row>
    <row r="630">
      <c r="A630" s="71"/>
      <c r="B630" s="71"/>
      <c r="C630" s="40"/>
      <c r="D630" s="40"/>
      <c r="E630" s="40"/>
      <c r="F630" s="40"/>
      <c r="G630" s="40"/>
      <c r="H630" s="40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</row>
    <row r="631">
      <c r="A631" s="71"/>
      <c r="B631" s="71"/>
      <c r="C631" s="40"/>
      <c r="D631" s="40"/>
      <c r="E631" s="40"/>
      <c r="F631" s="40"/>
      <c r="G631" s="40"/>
      <c r="H631" s="40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</row>
    <row r="632">
      <c r="A632" s="71"/>
      <c r="B632" s="71"/>
      <c r="C632" s="40"/>
      <c r="D632" s="40"/>
      <c r="E632" s="40"/>
      <c r="F632" s="40"/>
      <c r="G632" s="40"/>
      <c r="H632" s="40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</row>
    <row r="633">
      <c r="A633" s="71"/>
      <c r="B633" s="71"/>
      <c r="C633" s="40"/>
      <c r="D633" s="40"/>
      <c r="E633" s="40"/>
      <c r="F633" s="40"/>
      <c r="G633" s="40"/>
      <c r="H633" s="40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</row>
    <row r="634">
      <c r="A634" s="71"/>
      <c r="B634" s="71"/>
      <c r="C634" s="40"/>
      <c r="D634" s="40"/>
      <c r="E634" s="40"/>
      <c r="F634" s="40"/>
      <c r="G634" s="40"/>
      <c r="H634" s="40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</row>
    <row r="635">
      <c r="A635" s="71"/>
      <c r="B635" s="71"/>
      <c r="C635" s="40"/>
      <c r="D635" s="40"/>
      <c r="E635" s="40"/>
      <c r="F635" s="40"/>
      <c r="G635" s="40"/>
      <c r="H635" s="40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</row>
    <row r="636">
      <c r="A636" s="71"/>
      <c r="B636" s="71"/>
      <c r="C636" s="40"/>
      <c r="D636" s="40"/>
      <c r="E636" s="40"/>
      <c r="F636" s="40"/>
      <c r="G636" s="40"/>
      <c r="H636" s="40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</row>
    <row r="637">
      <c r="A637" s="71"/>
      <c r="B637" s="71"/>
      <c r="C637" s="40"/>
      <c r="D637" s="40"/>
      <c r="E637" s="40"/>
      <c r="F637" s="40"/>
      <c r="G637" s="40"/>
      <c r="H637" s="40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</row>
    <row r="638">
      <c r="A638" s="71"/>
      <c r="B638" s="71"/>
      <c r="C638" s="40"/>
      <c r="D638" s="40"/>
      <c r="E638" s="40"/>
      <c r="F638" s="40"/>
      <c r="G638" s="40"/>
      <c r="H638" s="40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</row>
    <row r="639">
      <c r="A639" s="71"/>
      <c r="B639" s="71"/>
      <c r="C639" s="40"/>
      <c r="D639" s="40"/>
      <c r="E639" s="40"/>
      <c r="F639" s="40"/>
      <c r="G639" s="40"/>
      <c r="H639" s="40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</row>
    <row r="640">
      <c r="A640" s="71"/>
      <c r="B640" s="71"/>
      <c r="C640" s="40"/>
      <c r="D640" s="40"/>
      <c r="E640" s="40"/>
      <c r="F640" s="40"/>
      <c r="G640" s="40"/>
      <c r="H640" s="40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</row>
    <row r="641">
      <c r="A641" s="71"/>
      <c r="B641" s="71"/>
      <c r="C641" s="40"/>
      <c r="D641" s="40"/>
      <c r="E641" s="40"/>
      <c r="F641" s="40"/>
      <c r="G641" s="40"/>
      <c r="H641" s="40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</row>
    <row r="642">
      <c r="A642" s="71"/>
      <c r="B642" s="71"/>
      <c r="C642" s="40"/>
      <c r="D642" s="40"/>
      <c r="E642" s="40"/>
      <c r="F642" s="40"/>
      <c r="G642" s="40"/>
      <c r="H642" s="40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</row>
    <row r="643">
      <c r="A643" s="71"/>
      <c r="B643" s="71"/>
      <c r="C643" s="40"/>
      <c r="D643" s="40"/>
      <c r="E643" s="40"/>
      <c r="F643" s="40"/>
      <c r="G643" s="40"/>
      <c r="H643" s="40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</row>
    <row r="644">
      <c r="A644" s="71"/>
      <c r="B644" s="71"/>
      <c r="C644" s="40"/>
      <c r="D644" s="40"/>
      <c r="E644" s="40"/>
      <c r="F644" s="40"/>
      <c r="G644" s="40"/>
      <c r="H644" s="40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</row>
    <row r="645">
      <c r="A645" s="71"/>
      <c r="B645" s="71"/>
      <c r="C645" s="40"/>
      <c r="D645" s="40"/>
      <c r="E645" s="40"/>
      <c r="F645" s="40"/>
      <c r="G645" s="40"/>
      <c r="H645" s="40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</row>
    <row r="646">
      <c r="A646" s="71"/>
      <c r="B646" s="71"/>
      <c r="C646" s="40"/>
      <c r="D646" s="40"/>
      <c r="E646" s="40"/>
      <c r="F646" s="40"/>
      <c r="G646" s="40"/>
      <c r="H646" s="40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</row>
    <row r="647">
      <c r="A647" s="71"/>
      <c r="B647" s="71"/>
      <c r="C647" s="40"/>
      <c r="D647" s="40"/>
      <c r="E647" s="40"/>
      <c r="F647" s="40"/>
      <c r="G647" s="40"/>
      <c r="H647" s="40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</row>
    <row r="648">
      <c r="A648" s="71"/>
      <c r="B648" s="71"/>
      <c r="C648" s="40"/>
      <c r="D648" s="40"/>
      <c r="E648" s="40"/>
      <c r="F648" s="40"/>
      <c r="G648" s="40"/>
      <c r="H648" s="40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</row>
    <row r="649">
      <c r="A649" s="71"/>
      <c r="B649" s="71"/>
      <c r="C649" s="40"/>
      <c r="D649" s="40"/>
      <c r="E649" s="40"/>
      <c r="F649" s="40"/>
      <c r="G649" s="40"/>
      <c r="H649" s="40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</row>
    <row r="650">
      <c r="A650" s="71"/>
      <c r="B650" s="71"/>
      <c r="C650" s="40"/>
      <c r="D650" s="40"/>
      <c r="E650" s="40"/>
      <c r="F650" s="40"/>
      <c r="G650" s="40"/>
      <c r="H650" s="40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</row>
    <row r="651">
      <c r="A651" s="71"/>
      <c r="B651" s="71"/>
      <c r="C651" s="40"/>
      <c r="D651" s="40"/>
      <c r="E651" s="40"/>
      <c r="F651" s="40"/>
      <c r="G651" s="40"/>
      <c r="H651" s="40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</row>
    <row r="652">
      <c r="A652" s="71"/>
      <c r="B652" s="71"/>
      <c r="C652" s="40"/>
      <c r="D652" s="40"/>
      <c r="E652" s="40"/>
      <c r="F652" s="40"/>
      <c r="G652" s="40"/>
      <c r="H652" s="40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>
      <c r="A653" s="71"/>
      <c r="B653" s="71"/>
      <c r="C653" s="40"/>
      <c r="D653" s="40"/>
      <c r="E653" s="40"/>
      <c r="F653" s="40"/>
      <c r="G653" s="40"/>
      <c r="H653" s="40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</row>
    <row r="654">
      <c r="A654" s="71"/>
      <c r="B654" s="71"/>
      <c r="C654" s="40"/>
      <c r="D654" s="40"/>
      <c r="E654" s="40"/>
      <c r="F654" s="40"/>
      <c r="G654" s="40"/>
      <c r="H654" s="40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</row>
    <row r="655">
      <c r="A655" s="71"/>
      <c r="B655" s="71"/>
      <c r="C655" s="40"/>
      <c r="D655" s="40"/>
      <c r="E655" s="40"/>
      <c r="F655" s="40"/>
      <c r="G655" s="40"/>
      <c r="H655" s="40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</row>
    <row r="656">
      <c r="A656" s="71"/>
      <c r="B656" s="71"/>
      <c r="C656" s="40"/>
      <c r="D656" s="40"/>
      <c r="E656" s="40"/>
      <c r="F656" s="40"/>
      <c r="G656" s="40"/>
      <c r="H656" s="40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</row>
    <row r="657">
      <c r="A657" s="71"/>
      <c r="B657" s="71"/>
      <c r="C657" s="40"/>
      <c r="D657" s="40"/>
      <c r="E657" s="40"/>
      <c r="F657" s="40"/>
      <c r="G657" s="40"/>
      <c r="H657" s="40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</row>
    <row r="658">
      <c r="A658" s="71"/>
      <c r="B658" s="71"/>
      <c r="C658" s="40"/>
      <c r="D658" s="40"/>
      <c r="E658" s="40"/>
      <c r="F658" s="40"/>
      <c r="G658" s="40"/>
      <c r="H658" s="40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</row>
    <row r="659">
      <c r="A659" s="71"/>
      <c r="B659" s="71"/>
      <c r="C659" s="40"/>
      <c r="D659" s="40"/>
      <c r="E659" s="40"/>
      <c r="F659" s="40"/>
      <c r="G659" s="40"/>
      <c r="H659" s="40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</row>
    <row r="660">
      <c r="A660" s="71"/>
      <c r="B660" s="71"/>
      <c r="C660" s="40"/>
      <c r="D660" s="40"/>
      <c r="E660" s="40"/>
      <c r="F660" s="40"/>
      <c r="G660" s="40"/>
      <c r="H660" s="40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</row>
    <row r="661">
      <c r="A661" s="71"/>
      <c r="B661" s="71"/>
      <c r="C661" s="40"/>
      <c r="D661" s="40"/>
      <c r="E661" s="40"/>
      <c r="F661" s="40"/>
      <c r="G661" s="40"/>
      <c r="H661" s="40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</row>
    <row r="662">
      <c r="A662" s="71"/>
      <c r="B662" s="71"/>
      <c r="C662" s="40"/>
      <c r="D662" s="40"/>
      <c r="E662" s="40"/>
      <c r="F662" s="40"/>
      <c r="G662" s="40"/>
      <c r="H662" s="40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</row>
    <row r="663">
      <c r="A663" s="71"/>
      <c r="B663" s="71"/>
      <c r="C663" s="40"/>
      <c r="D663" s="40"/>
      <c r="E663" s="40"/>
      <c r="F663" s="40"/>
      <c r="G663" s="40"/>
      <c r="H663" s="40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</row>
    <row r="664">
      <c r="A664" s="71"/>
      <c r="B664" s="71"/>
      <c r="C664" s="40"/>
      <c r="D664" s="40"/>
      <c r="E664" s="40"/>
      <c r="F664" s="40"/>
      <c r="G664" s="40"/>
      <c r="H664" s="40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</row>
    <row r="665">
      <c r="A665" s="71"/>
      <c r="B665" s="71"/>
      <c r="C665" s="40"/>
      <c r="D665" s="40"/>
      <c r="E665" s="40"/>
      <c r="F665" s="40"/>
      <c r="G665" s="40"/>
      <c r="H665" s="40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</row>
    <row r="666">
      <c r="A666" s="71"/>
      <c r="B666" s="71"/>
      <c r="C666" s="40"/>
      <c r="D666" s="40"/>
      <c r="E666" s="40"/>
      <c r="F666" s="40"/>
      <c r="G666" s="40"/>
      <c r="H666" s="40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</row>
    <row r="667">
      <c r="A667" s="71"/>
      <c r="B667" s="71"/>
      <c r="C667" s="40"/>
      <c r="D667" s="40"/>
      <c r="E667" s="40"/>
      <c r="F667" s="40"/>
      <c r="G667" s="40"/>
      <c r="H667" s="40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</row>
    <row r="668">
      <c r="A668" s="71"/>
      <c r="B668" s="71"/>
      <c r="C668" s="40"/>
      <c r="D668" s="40"/>
      <c r="E668" s="40"/>
      <c r="F668" s="40"/>
      <c r="G668" s="40"/>
      <c r="H668" s="40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</row>
    <row r="669">
      <c r="A669" s="71"/>
      <c r="B669" s="71"/>
      <c r="C669" s="40"/>
      <c r="D669" s="40"/>
      <c r="E669" s="40"/>
      <c r="F669" s="40"/>
      <c r="G669" s="40"/>
      <c r="H669" s="40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</row>
    <row r="670">
      <c r="A670" s="71"/>
      <c r="B670" s="71"/>
      <c r="C670" s="40"/>
      <c r="D670" s="40"/>
      <c r="E670" s="40"/>
      <c r="F670" s="40"/>
      <c r="G670" s="40"/>
      <c r="H670" s="40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</row>
    <row r="671">
      <c r="A671" s="71"/>
      <c r="B671" s="71"/>
      <c r="C671" s="40"/>
      <c r="D671" s="40"/>
      <c r="E671" s="40"/>
      <c r="F671" s="40"/>
      <c r="G671" s="40"/>
      <c r="H671" s="40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</row>
    <row r="672">
      <c r="A672" s="71"/>
      <c r="B672" s="71"/>
      <c r="C672" s="40"/>
      <c r="D672" s="40"/>
      <c r="E672" s="40"/>
      <c r="F672" s="40"/>
      <c r="G672" s="40"/>
      <c r="H672" s="40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</row>
    <row r="673">
      <c r="A673" s="71"/>
      <c r="B673" s="71"/>
      <c r="C673" s="40"/>
      <c r="D673" s="40"/>
      <c r="E673" s="40"/>
      <c r="F673" s="40"/>
      <c r="G673" s="40"/>
      <c r="H673" s="40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</row>
    <row r="674">
      <c r="A674" s="71"/>
      <c r="B674" s="71"/>
      <c r="C674" s="40"/>
      <c r="D674" s="40"/>
      <c r="E674" s="40"/>
      <c r="F674" s="40"/>
      <c r="G674" s="40"/>
      <c r="H674" s="40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</row>
    <row r="675">
      <c r="A675" s="71"/>
      <c r="B675" s="71"/>
      <c r="C675" s="40"/>
      <c r="D675" s="40"/>
      <c r="E675" s="40"/>
      <c r="F675" s="40"/>
      <c r="G675" s="40"/>
      <c r="H675" s="40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</row>
    <row r="676">
      <c r="A676" s="71"/>
      <c r="B676" s="71"/>
      <c r="C676" s="40"/>
      <c r="D676" s="40"/>
      <c r="E676" s="40"/>
      <c r="F676" s="40"/>
      <c r="G676" s="40"/>
      <c r="H676" s="40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</row>
    <row r="677">
      <c r="A677" s="71"/>
      <c r="B677" s="71"/>
      <c r="C677" s="40"/>
      <c r="D677" s="40"/>
      <c r="E677" s="40"/>
      <c r="F677" s="40"/>
      <c r="G677" s="40"/>
      <c r="H677" s="40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</row>
    <row r="678">
      <c r="A678" s="71"/>
      <c r="B678" s="71"/>
      <c r="C678" s="40"/>
      <c r="D678" s="40"/>
      <c r="E678" s="40"/>
      <c r="F678" s="40"/>
      <c r="G678" s="40"/>
      <c r="H678" s="40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</row>
    <row r="679">
      <c r="A679" s="71"/>
      <c r="B679" s="71"/>
      <c r="C679" s="40"/>
      <c r="D679" s="40"/>
      <c r="E679" s="40"/>
      <c r="F679" s="40"/>
      <c r="G679" s="40"/>
      <c r="H679" s="40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</row>
    <row r="680">
      <c r="A680" s="71"/>
      <c r="B680" s="71"/>
      <c r="C680" s="40"/>
      <c r="D680" s="40"/>
      <c r="E680" s="40"/>
      <c r="F680" s="40"/>
      <c r="G680" s="40"/>
      <c r="H680" s="40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</row>
    <row r="681">
      <c r="A681" s="71"/>
      <c r="B681" s="71"/>
      <c r="C681" s="40"/>
      <c r="D681" s="40"/>
      <c r="E681" s="40"/>
      <c r="F681" s="40"/>
      <c r="G681" s="40"/>
      <c r="H681" s="40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</row>
    <row r="682">
      <c r="A682" s="71"/>
      <c r="B682" s="71"/>
      <c r="C682" s="40"/>
      <c r="D682" s="40"/>
      <c r="E682" s="40"/>
      <c r="F682" s="40"/>
      <c r="G682" s="40"/>
      <c r="H682" s="40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</row>
    <row r="683">
      <c r="A683" s="71"/>
      <c r="B683" s="71"/>
      <c r="C683" s="40"/>
      <c r="D683" s="40"/>
      <c r="E683" s="40"/>
      <c r="F683" s="40"/>
      <c r="G683" s="40"/>
      <c r="H683" s="40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</row>
    <row r="684">
      <c r="A684" s="71"/>
      <c r="B684" s="71"/>
      <c r="C684" s="40"/>
      <c r="D684" s="40"/>
      <c r="E684" s="40"/>
      <c r="F684" s="40"/>
      <c r="G684" s="40"/>
      <c r="H684" s="40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</row>
    <row r="685">
      <c r="A685" s="71"/>
      <c r="B685" s="71"/>
      <c r="C685" s="40"/>
      <c r="D685" s="40"/>
      <c r="E685" s="40"/>
      <c r="F685" s="40"/>
      <c r="G685" s="40"/>
      <c r="H685" s="40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</row>
    <row r="686">
      <c r="A686" s="71"/>
      <c r="B686" s="71"/>
      <c r="C686" s="40"/>
      <c r="D686" s="40"/>
      <c r="E686" s="40"/>
      <c r="F686" s="40"/>
      <c r="G686" s="40"/>
      <c r="H686" s="40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>
      <c r="A687" s="71"/>
      <c r="B687" s="71"/>
      <c r="C687" s="40"/>
      <c r="D687" s="40"/>
      <c r="E687" s="40"/>
      <c r="F687" s="40"/>
      <c r="G687" s="40"/>
      <c r="H687" s="40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</row>
    <row r="688">
      <c r="A688" s="71"/>
      <c r="B688" s="71"/>
      <c r="C688" s="40"/>
      <c r="D688" s="40"/>
      <c r="E688" s="40"/>
      <c r="F688" s="40"/>
      <c r="G688" s="40"/>
      <c r="H688" s="40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</row>
    <row r="689">
      <c r="A689" s="71"/>
      <c r="B689" s="71"/>
      <c r="C689" s="40"/>
      <c r="D689" s="40"/>
      <c r="E689" s="40"/>
      <c r="F689" s="40"/>
      <c r="G689" s="40"/>
      <c r="H689" s="40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</row>
    <row r="690">
      <c r="A690" s="71"/>
      <c r="B690" s="71"/>
      <c r="C690" s="40"/>
      <c r="D690" s="40"/>
      <c r="E690" s="40"/>
      <c r="F690" s="40"/>
      <c r="G690" s="40"/>
      <c r="H690" s="40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</row>
    <row r="691">
      <c r="A691" s="71"/>
      <c r="B691" s="71"/>
      <c r="C691" s="40"/>
      <c r="D691" s="40"/>
      <c r="E691" s="40"/>
      <c r="F691" s="40"/>
      <c r="G691" s="40"/>
      <c r="H691" s="40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</row>
    <row r="692">
      <c r="A692" s="71"/>
      <c r="B692" s="71"/>
      <c r="C692" s="40"/>
      <c r="D692" s="40"/>
      <c r="E692" s="40"/>
      <c r="F692" s="40"/>
      <c r="G692" s="40"/>
      <c r="H692" s="40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</row>
    <row r="693">
      <c r="A693" s="71"/>
      <c r="B693" s="71"/>
      <c r="C693" s="40"/>
      <c r="D693" s="40"/>
      <c r="E693" s="40"/>
      <c r="F693" s="40"/>
      <c r="G693" s="40"/>
      <c r="H693" s="40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</row>
    <row r="694">
      <c r="A694" s="71"/>
      <c r="B694" s="71"/>
      <c r="C694" s="40"/>
      <c r="D694" s="40"/>
      <c r="E694" s="40"/>
      <c r="F694" s="40"/>
      <c r="G694" s="40"/>
      <c r="H694" s="40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</row>
    <row r="695">
      <c r="A695" s="71"/>
      <c r="B695" s="71"/>
      <c r="C695" s="40"/>
      <c r="D695" s="40"/>
      <c r="E695" s="40"/>
      <c r="F695" s="40"/>
      <c r="G695" s="40"/>
      <c r="H695" s="40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</row>
    <row r="696">
      <c r="A696" s="71"/>
      <c r="B696" s="71"/>
      <c r="C696" s="40"/>
      <c r="D696" s="40"/>
      <c r="E696" s="40"/>
      <c r="F696" s="40"/>
      <c r="G696" s="40"/>
      <c r="H696" s="40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</row>
    <row r="697">
      <c r="A697" s="71"/>
      <c r="B697" s="71"/>
      <c r="C697" s="40"/>
      <c r="D697" s="40"/>
      <c r="E697" s="40"/>
      <c r="F697" s="40"/>
      <c r="G697" s="40"/>
      <c r="H697" s="40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</row>
    <row r="698">
      <c r="A698" s="71"/>
      <c r="B698" s="71"/>
      <c r="C698" s="40"/>
      <c r="D698" s="40"/>
      <c r="E698" s="40"/>
      <c r="F698" s="40"/>
      <c r="G698" s="40"/>
      <c r="H698" s="40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</row>
    <row r="699">
      <c r="A699" s="71"/>
      <c r="B699" s="71"/>
      <c r="C699" s="40"/>
      <c r="D699" s="40"/>
      <c r="E699" s="40"/>
      <c r="F699" s="40"/>
      <c r="G699" s="40"/>
      <c r="H699" s="40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</row>
    <row r="700">
      <c r="A700" s="71"/>
      <c r="B700" s="71"/>
      <c r="C700" s="40"/>
      <c r="D700" s="40"/>
      <c r="E700" s="40"/>
      <c r="F700" s="40"/>
      <c r="G700" s="40"/>
      <c r="H700" s="40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</row>
    <row r="701">
      <c r="A701" s="71"/>
      <c r="B701" s="71"/>
      <c r="C701" s="40"/>
      <c r="D701" s="40"/>
      <c r="E701" s="40"/>
      <c r="F701" s="40"/>
      <c r="G701" s="40"/>
      <c r="H701" s="40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</row>
    <row r="702">
      <c r="A702" s="71"/>
      <c r="B702" s="71"/>
      <c r="C702" s="40"/>
      <c r="D702" s="40"/>
      <c r="E702" s="40"/>
      <c r="F702" s="40"/>
      <c r="G702" s="40"/>
      <c r="H702" s="40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</row>
    <row r="703">
      <c r="A703" s="71"/>
      <c r="B703" s="71"/>
      <c r="C703" s="40"/>
      <c r="D703" s="40"/>
      <c r="E703" s="40"/>
      <c r="F703" s="40"/>
      <c r="G703" s="40"/>
      <c r="H703" s="40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</row>
    <row r="704">
      <c r="A704" s="71"/>
      <c r="B704" s="71"/>
      <c r="C704" s="40"/>
      <c r="D704" s="40"/>
      <c r="E704" s="40"/>
      <c r="F704" s="40"/>
      <c r="G704" s="40"/>
      <c r="H704" s="40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</row>
    <row r="705">
      <c r="A705" s="71"/>
      <c r="B705" s="71"/>
      <c r="C705" s="40"/>
      <c r="D705" s="40"/>
      <c r="E705" s="40"/>
      <c r="F705" s="40"/>
      <c r="G705" s="40"/>
      <c r="H705" s="40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</row>
    <row r="706">
      <c r="A706" s="71"/>
      <c r="B706" s="71"/>
      <c r="C706" s="40"/>
      <c r="D706" s="40"/>
      <c r="E706" s="40"/>
      <c r="F706" s="40"/>
      <c r="G706" s="40"/>
      <c r="H706" s="40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</row>
    <row r="707">
      <c r="A707" s="71"/>
      <c r="B707" s="71"/>
      <c r="C707" s="40"/>
      <c r="D707" s="40"/>
      <c r="E707" s="40"/>
      <c r="F707" s="40"/>
      <c r="G707" s="40"/>
      <c r="H707" s="40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</row>
    <row r="708">
      <c r="A708" s="71"/>
      <c r="B708" s="71"/>
      <c r="C708" s="40"/>
      <c r="D708" s="40"/>
      <c r="E708" s="40"/>
      <c r="F708" s="40"/>
      <c r="G708" s="40"/>
      <c r="H708" s="40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</row>
    <row r="709">
      <c r="A709" s="71"/>
      <c r="B709" s="71"/>
      <c r="C709" s="40"/>
      <c r="D709" s="40"/>
      <c r="E709" s="40"/>
      <c r="F709" s="40"/>
      <c r="G709" s="40"/>
      <c r="H709" s="40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</row>
    <row r="710">
      <c r="A710" s="71"/>
      <c r="B710" s="71"/>
      <c r="C710" s="40"/>
      <c r="D710" s="40"/>
      <c r="E710" s="40"/>
      <c r="F710" s="40"/>
      <c r="G710" s="40"/>
      <c r="H710" s="40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</row>
    <row r="711">
      <c r="A711" s="71"/>
      <c r="B711" s="71"/>
      <c r="C711" s="40"/>
      <c r="D711" s="40"/>
      <c r="E711" s="40"/>
      <c r="F711" s="40"/>
      <c r="G711" s="40"/>
      <c r="H711" s="40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</row>
    <row r="712">
      <c r="A712" s="71"/>
      <c r="B712" s="71"/>
      <c r="C712" s="40"/>
      <c r="D712" s="40"/>
      <c r="E712" s="40"/>
      <c r="F712" s="40"/>
      <c r="G712" s="40"/>
      <c r="H712" s="40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</row>
    <row r="713">
      <c r="A713" s="71"/>
      <c r="B713" s="71"/>
      <c r="C713" s="40"/>
      <c r="D713" s="40"/>
      <c r="E713" s="40"/>
      <c r="F713" s="40"/>
      <c r="G713" s="40"/>
      <c r="H713" s="40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</row>
    <row r="714">
      <c r="A714" s="71"/>
      <c r="B714" s="71"/>
      <c r="C714" s="40"/>
      <c r="D714" s="40"/>
      <c r="E714" s="40"/>
      <c r="F714" s="40"/>
      <c r="G714" s="40"/>
      <c r="H714" s="40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</row>
    <row r="715">
      <c r="A715" s="71"/>
      <c r="B715" s="71"/>
      <c r="C715" s="40"/>
      <c r="D715" s="40"/>
      <c r="E715" s="40"/>
      <c r="F715" s="40"/>
      <c r="G715" s="40"/>
      <c r="H715" s="40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</row>
    <row r="716">
      <c r="A716" s="71"/>
      <c r="B716" s="71"/>
      <c r="C716" s="40"/>
      <c r="D716" s="40"/>
      <c r="E716" s="40"/>
      <c r="F716" s="40"/>
      <c r="G716" s="40"/>
      <c r="H716" s="40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</row>
    <row r="717">
      <c r="A717" s="71"/>
      <c r="B717" s="71"/>
      <c r="C717" s="40"/>
      <c r="D717" s="40"/>
      <c r="E717" s="40"/>
      <c r="F717" s="40"/>
      <c r="G717" s="40"/>
      <c r="H717" s="40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</row>
    <row r="718">
      <c r="A718" s="71"/>
      <c r="B718" s="71"/>
      <c r="C718" s="40"/>
      <c r="D718" s="40"/>
      <c r="E718" s="40"/>
      <c r="F718" s="40"/>
      <c r="G718" s="40"/>
      <c r="H718" s="40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</row>
    <row r="719">
      <c r="A719" s="71"/>
      <c r="B719" s="71"/>
      <c r="C719" s="40"/>
      <c r="D719" s="40"/>
      <c r="E719" s="40"/>
      <c r="F719" s="40"/>
      <c r="G719" s="40"/>
      <c r="H719" s="40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</row>
    <row r="720">
      <c r="A720" s="71"/>
      <c r="B720" s="71"/>
      <c r="C720" s="40"/>
      <c r="D720" s="40"/>
      <c r="E720" s="40"/>
      <c r="F720" s="40"/>
      <c r="G720" s="40"/>
      <c r="H720" s="40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>
      <c r="A721" s="71"/>
      <c r="B721" s="71"/>
      <c r="C721" s="40"/>
      <c r="D721" s="40"/>
      <c r="E721" s="40"/>
      <c r="F721" s="40"/>
      <c r="G721" s="40"/>
      <c r="H721" s="40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</row>
    <row r="722">
      <c r="A722" s="71"/>
      <c r="B722" s="71"/>
      <c r="C722" s="40"/>
      <c r="D722" s="40"/>
      <c r="E722" s="40"/>
      <c r="F722" s="40"/>
      <c r="G722" s="40"/>
      <c r="H722" s="40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</row>
    <row r="723">
      <c r="A723" s="71"/>
      <c r="B723" s="71"/>
      <c r="C723" s="40"/>
      <c r="D723" s="40"/>
      <c r="E723" s="40"/>
      <c r="F723" s="40"/>
      <c r="G723" s="40"/>
      <c r="H723" s="40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</row>
    <row r="724">
      <c r="A724" s="71"/>
      <c r="B724" s="71"/>
      <c r="C724" s="40"/>
      <c r="D724" s="40"/>
      <c r="E724" s="40"/>
      <c r="F724" s="40"/>
      <c r="G724" s="40"/>
      <c r="H724" s="40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</row>
    <row r="725">
      <c r="A725" s="71"/>
      <c r="B725" s="71"/>
      <c r="C725" s="40"/>
      <c r="D725" s="40"/>
      <c r="E725" s="40"/>
      <c r="F725" s="40"/>
      <c r="G725" s="40"/>
      <c r="H725" s="40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</row>
    <row r="726">
      <c r="A726" s="71"/>
      <c r="B726" s="71"/>
      <c r="C726" s="40"/>
      <c r="D726" s="40"/>
      <c r="E726" s="40"/>
      <c r="F726" s="40"/>
      <c r="G726" s="40"/>
      <c r="H726" s="40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</row>
    <row r="727">
      <c r="A727" s="71"/>
      <c r="B727" s="71"/>
      <c r="C727" s="40"/>
      <c r="D727" s="40"/>
      <c r="E727" s="40"/>
      <c r="F727" s="40"/>
      <c r="G727" s="40"/>
      <c r="H727" s="40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</row>
    <row r="728">
      <c r="A728" s="71"/>
      <c r="B728" s="71"/>
      <c r="C728" s="40"/>
      <c r="D728" s="40"/>
      <c r="E728" s="40"/>
      <c r="F728" s="40"/>
      <c r="G728" s="40"/>
      <c r="H728" s="40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</row>
    <row r="729">
      <c r="A729" s="71"/>
      <c r="B729" s="71"/>
      <c r="C729" s="40"/>
      <c r="D729" s="40"/>
      <c r="E729" s="40"/>
      <c r="F729" s="40"/>
      <c r="G729" s="40"/>
      <c r="H729" s="40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</row>
    <row r="730">
      <c r="A730" s="71"/>
      <c r="B730" s="71"/>
      <c r="C730" s="40"/>
      <c r="D730" s="40"/>
      <c r="E730" s="40"/>
      <c r="F730" s="40"/>
      <c r="G730" s="40"/>
      <c r="H730" s="40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</row>
    <row r="731">
      <c r="A731" s="71"/>
      <c r="B731" s="71"/>
      <c r="C731" s="40"/>
      <c r="D731" s="40"/>
      <c r="E731" s="40"/>
      <c r="F731" s="40"/>
      <c r="G731" s="40"/>
      <c r="H731" s="40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</row>
    <row r="732">
      <c r="A732" s="71"/>
      <c r="B732" s="71"/>
      <c r="C732" s="40"/>
      <c r="D732" s="40"/>
      <c r="E732" s="40"/>
      <c r="F732" s="40"/>
      <c r="G732" s="40"/>
      <c r="H732" s="40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</row>
    <row r="733">
      <c r="A733" s="71"/>
      <c r="B733" s="71"/>
      <c r="C733" s="40"/>
      <c r="D733" s="40"/>
      <c r="E733" s="40"/>
      <c r="F733" s="40"/>
      <c r="G733" s="40"/>
      <c r="H733" s="40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</row>
    <row r="734">
      <c r="A734" s="71"/>
      <c r="B734" s="71"/>
      <c r="C734" s="40"/>
      <c r="D734" s="40"/>
      <c r="E734" s="40"/>
      <c r="F734" s="40"/>
      <c r="G734" s="40"/>
      <c r="H734" s="40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</row>
    <row r="735">
      <c r="A735" s="71"/>
      <c r="B735" s="71"/>
      <c r="C735" s="40"/>
      <c r="D735" s="40"/>
      <c r="E735" s="40"/>
      <c r="F735" s="40"/>
      <c r="G735" s="40"/>
      <c r="H735" s="40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</row>
    <row r="736">
      <c r="A736" s="71"/>
      <c r="B736" s="71"/>
      <c r="C736" s="40"/>
      <c r="D736" s="40"/>
      <c r="E736" s="40"/>
      <c r="F736" s="40"/>
      <c r="G736" s="40"/>
      <c r="H736" s="40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</row>
    <row r="737">
      <c r="A737" s="71"/>
      <c r="B737" s="71"/>
      <c r="C737" s="40"/>
      <c r="D737" s="40"/>
      <c r="E737" s="40"/>
      <c r="F737" s="40"/>
      <c r="G737" s="40"/>
      <c r="H737" s="40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</row>
    <row r="738">
      <c r="A738" s="71"/>
      <c r="B738" s="71"/>
      <c r="C738" s="40"/>
      <c r="D738" s="40"/>
      <c r="E738" s="40"/>
      <c r="F738" s="40"/>
      <c r="G738" s="40"/>
      <c r="H738" s="40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</row>
    <row r="739">
      <c r="A739" s="71"/>
      <c r="B739" s="71"/>
      <c r="C739" s="40"/>
      <c r="D739" s="40"/>
      <c r="E739" s="40"/>
      <c r="F739" s="40"/>
      <c r="G739" s="40"/>
      <c r="H739" s="40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</row>
    <row r="740">
      <c r="A740" s="71"/>
      <c r="B740" s="71"/>
      <c r="C740" s="40"/>
      <c r="D740" s="40"/>
      <c r="E740" s="40"/>
      <c r="F740" s="40"/>
      <c r="G740" s="40"/>
      <c r="H740" s="40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</row>
    <row r="741">
      <c r="A741" s="71"/>
      <c r="B741" s="71"/>
      <c r="C741" s="40"/>
      <c r="D741" s="40"/>
      <c r="E741" s="40"/>
      <c r="F741" s="40"/>
      <c r="G741" s="40"/>
      <c r="H741" s="40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</row>
    <row r="742">
      <c r="A742" s="71"/>
      <c r="B742" s="71"/>
      <c r="C742" s="40"/>
      <c r="D742" s="40"/>
      <c r="E742" s="40"/>
      <c r="F742" s="40"/>
      <c r="G742" s="40"/>
      <c r="H742" s="40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</row>
    <row r="743">
      <c r="A743" s="71"/>
      <c r="B743" s="71"/>
      <c r="C743" s="40"/>
      <c r="D743" s="40"/>
      <c r="E743" s="40"/>
      <c r="F743" s="40"/>
      <c r="G743" s="40"/>
      <c r="H743" s="40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</row>
    <row r="744">
      <c r="A744" s="71"/>
      <c r="B744" s="71"/>
      <c r="C744" s="40"/>
      <c r="D744" s="40"/>
      <c r="E744" s="40"/>
      <c r="F744" s="40"/>
      <c r="G744" s="40"/>
      <c r="H744" s="40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</row>
    <row r="745">
      <c r="A745" s="71"/>
      <c r="B745" s="71"/>
      <c r="C745" s="40"/>
      <c r="D745" s="40"/>
      <c r="E745" s="40"/>
      <c r="F745" s="40"/>
      <c r="G745" s="40"/>
      <c r="H745" s="40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</row>
    <row r="746">
      <c r="A746" s="71"/>
      <c r="B746" s="71"/>
      <c r="C746" s="40"/>
      <c r="D746" s="40"/>
      <c r="E746" s="40"/>
      <c r="F746" s="40"/>
      <c r="G746" s="40"/>
      <c r="H746" s="40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</row>
    <row r="747">
      <c r="A747" s="71"/>
      <c r="B747" s="71"/>
      <c r="C747" s="40"/>
      <c r="D747" s="40"/>
      <c r="E747" s="40"/>
      <c r="F747" s="40"/>
      <c r="G747" s="40"/>
      <c r="H747" s="40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</row>
    <row r="748">
      <c r="A748" s="71"/>
      <c r="B748" s="71"/>
      <c r="C748" s="40"/>
      <c r="D748" s="40"/>
      <c r="E748" s="40"/>
      <c r="F748" s="40"/>
      <c r="G748" s="40"/>
      <c r="H748" s="40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</row>
    <row r="749">
      <c r="A749" s="71"/>
      <c r="B749" s="71"/>
      <c r="C749" s="40"/>
      <c r="D749" s="40"/>
      <c r="E749" s="40"/>
      <c r="F749" s="40"/>
      <c r="G749" s="40"/>
      <c r="H749" s="40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</row>
    <row r="750">
      <c r="A750" s="71"/>
      <c r="B750" s="71"/>
      <c r="C750" s="40"/>
      <c r="D750" s="40"/>
      <c r="E750" s="40"/>
      <c r="F750" s="40"/>
      <c r="G750" s="40"/>
      <c r="H750" s="40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</row>
    <row r="751">
      <c r="A751" s="71"/>
      <c r="B751" s="71"/>
      <c r="C751" s="40"/>
      <c r="D751" s="40"/>
      <c r="E751" s="40"/>
      <c r="F751" s="40"/>
      <c r="G751" s="40"/>
      <c r="H751" s="40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</row>
    <row r="752">
      <c r="A752" s="71"/>
      <c r="B752" s="71"/>
      <c r="C752" s="40"/>
      <c r="D752" s="40"/>
      <c r="E752" s="40"/>
      <c r="F752" s="40"/>
      <c r="G752" s="40"/>
      <c r="H752" s="40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</row>
    <row r="753">
      <c r="A753" s="71"/>
      <c r="B753" s="71"/>
      <c r="C753" s="40"/>
      <c r="D753" s="40"/>
      <c r="E753" s="40"/>
      <c r="F753" s="40"/>
      <c r="G753" s="40"/>
      <c r="H753" s="40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</row>
    <row r="754">
      <c r="A754" s="71"/>
      <c r="B754" s="71"/>
      <c r="C754" s="40"/>
      <c r="D754" s="40"/>
      <c r="E754" s="40"/>
      <c r="F754" s="40"/>
      <c r="G754" s="40"/>
      <c r="H754" s="40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>
      <c r="A755" s="71"/>
      <c r="B755" s="71"/>
      <c r="C755" s="40"/>
      <c r="D755" s="40"/>
      <c r="E755" s="40"/>
      <c r="F755" s="40"/>
      <c r="G755" s="40"/>
      <c r="H755" s="40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</row>
    <row r="756">
      <c r="A756" s="71"/>
      <c r="B756" s="71"/>
      <c r="C756" s="40"/>
      <c r="D756" s="40"/>
      <c r="E756" s="40"/>
      <c r="F756" s="40"/>
      <c r="G756" s="40"/>
      <c r="H756" s="40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</row>
    <row r="757">
      <c r="A757" s="71"/>
      <c r="B757" s="71"/>
      <c r="C757" s="40"/>
      <c r="D757" s="40"/>
      <c r="E757" s="40"/>
      <c r="F757" s="40"/>
      <c r="G757" s="40"/>
      <c r="H757" s="40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</row>
    <row r="758">
      <c r="A758" s="71"/>
      <c r="B758" s="71"/>
      <c r="C758" s="40"/>
      <c r="D758" s="40"/>
      <c r="E758" s="40"/>
      <c r="F758" s="40"/>
      <c r="G758" s="40"/>
      <c r="H758" s="40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</row>
    <row r="759">
      <c r="A759" s="71"/>
      <c r="B759" s="71"/>
      <c r="C759" s="40"/>
      <c r="D759" s="40"/>
      <c r="E759" s="40"/>
      <c r="F759" s="40"/>
      <c r="G759" s="40"/>
      <c r="H759" s="40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</row>
    <row r="760">
      <c r="A760" s="71"/>
      <c r="B760" s="71"/>
      <c r="C760" s="40"/>
      <c r="D760" s="40"/>
      <c r="E760" s="40"/>
      <c r="F760" s="40"/>
      <c r="G760" s="40"/>
      <c r="H760" s="40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</row>
    <row r="761">
      <c r="A761" s="71"/>
      <c r="B761" s="71"/>
      <c r="C761" s="40"/>
      <c r="D761" s="40"/>
      <c r="E761" s="40"/>
      <c r="F761" s="40"/>
      <c r="G761" s="40"/>
      <c r="H761" s="40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</row>
    <row r="762">
      <c r="A762" s="71"/>
      <c r="B762" s="71"/>
      <c r="C762" s="40"/>
      <c r="D762" s="40"/>
      <c r="E762" s="40"/>
      <c r="F762" s="40"/>
      <c r="G762" s="40"/>
      <c r="H762" s="40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</row>
    <row r="763">
      <c r="A763" s="71"/>
      <c r="B763" s="71"/>
      <c r="C763" s="40"/>
      <c r="D763" s="40"/>
      <c r="E763" s="40"/>
      <c r="F763" s="40"/>
      <c r="G763" s="40"/>
      <c r="H763" s="40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</row>
    <row r="764">
      <c r="A764" s="71"/>
      <c r="B764" s="71"/>
      <c r="C764" s="40"/>
      <c r="D764" s="40"/>
      <c r="E764" s="40"/>
      <c r="F764" s="40"/>
      <c r="G764" s="40"/>
      <c r="H764" s="40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</row>
    <row r="765">
      <c r="A765" s="71"/>
      <c r="B765" s="71"/>
      <c r="C765" s="40"/>
      <c r="D765" s="40"/>
      <c r="E765" s="40"/>
      <c r="F765" s="40"/>
      <c r="G765" s="40"/>
      <c r="H765" s="40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</row>
    <row r="766">
      <c r="A766" s="71"/>
      <c r="B766" s="71"/>
      <c r="C766" s="40"/>
      <c r="D766" s="40"/>
      <c r="E766" s="40"/>
      <c r="F766" s="40"/>
      <c r="G766" s="40"/>
      <c r="H766" s="40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</row>
    <row r="767">
      <c r="A767" s="71"/>
      <c r="B767" s="71"/>
      <c r="C767" s="40"/>
      <c r="D767" s="40"/>
      <c r="E767" s="40"/>
      <c r="F767" s="40"/>
      <c r="G767" s="40"/>
      <c r="H767" s="40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</row>
    <row r="768">
      <c r="A768" s="71"/>
      <c r="B768" s="71"/>
      <c r="C768" s="40"/>
      <c r="D768" s="40"/>
      <c r="E768" s="40"/>
      <c r="F768" s="40"/>
      <c r="G768" s="40"/>
      <c r="H768" s="40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</row>
    <row r="769">
      <c r="A769" s="71"/>
      <c r="B769" s="71"/>
      <c r="C769" s="40"/>
      <c r="D769" s="40"/>
      <c r="E769" s="40"/>
      <c r="F769" s="40"/>
      <c r="G769" s="40"/>
      <c r="H769" s="40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</row>
    <row r="770">
      <c r="A770" s="71"/>
      <c r="B770" s="71"/>
      <c r="C770" s="40"/>
      <c r="D770" s="40"/>
      <c r="E770" s="40"/>
      <c r="F770" s="40"/>
      <c r="G770" s="40"/>
      <c r="H770" s="40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</row>
    <row r="771">
      <c r="A771" s="71"/>
      <c r="B771" s="71"/>
      <c r="C771" s="40"/>
      <c r="D771" s="40"/>
      <c r="E771" s="40"/>
      <c r="F771" s="40"/>
      <c r="G771" s="40"/>
      <c r="H771" s="40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</row>
    <row r="772">
      <c r="A772" s="71"/>
      <c r="B772" s="71"/>
      <c r="C772" s="40"/>
      <c r="D772" s="40"/>
      <c r="E772" s="40"/>
      <c r="F772" s="40"/>
      <c r="G772" s="40"/>
      <c r="H772" s="40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</row>
    <row r="773">
      <c r="A773" s="71"/>
      <c r="B773" s="71"/>
      <c r="C773" s="40"/>
      <c r="D773" s="40"/>
      <c r="E773" s="40"/>
      <c r="F773" s="40"/>
      <c r="G773" s="40"/>
      <c r="H773" s="40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</row>
    <row r="774">
      <c r="A774" s="71"/>
      <c r="B774" s="71"/>
      <c r="C774" s="40"/>
      <c r="D774" s="40"/>
      <c r="E774" s="40"/>
      <c r="F774" s="40"/>
      <c r="G774" s="40"/>
      <c r="H774" s="40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</row>
    <row r="775">
      <c r="A775" s="71"/>
      <c r="B775" s="71"/>
      <c r="C775" s="40"/>
      <c r="D775" s="40"/>
      <c r="E775" s="40"/>
      <c r="F775" s="40"/>
      <c r="G775" s="40"/>
      <c r="H775" s="40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</row>
    <row r="776">
      <c r="A776" s="71"/>
      <c r="B776" s="71"/>
      <c r="C776" s="40"/>
      <c r="D776" s="40"/>
      <c r="E776" s="40"/>
      <c r="F776" s="40"/>
      <c r="G776" s="40"/>
      <c r="H776" s="40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</row>
    <row r="777">
      <c r="A777" s="71"/>
      <c r="B777" s="71"/>
      <c r="C777" s="40"/>
      <c r="D777" s="40"/>
      <c r="E777" s="40"/>
      <c r="F777" s="40"/>
      <c r="G777" s="40"/>
      <c r="H777" s="40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</row>
    <row r="778">
      <c r="A778" s="71"/>
      <c r="B778" s="71"/>
      <c r="C778" s="40"/>
      <c r="D778" s="40"/>
      <c r="E778" s="40"/>
      <c r="F778" s="40"/>
      <c r="G778" s="40"/>
      <c r="H778" s="40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</row>
    <row r="779">
      <c r="A779" s="71"/>
      <c r="B779" s="71"/>
      <c r="C779" s="40"/>
      <c r="D779" s="40"/>
      <c r="E779" s="40"/>
      <c r="F779" s="40"/>
      <c r="G779" s="40"/>
      <c r="H779" s="40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</row>
    <row r="780">
      <c r="A780" s="71"/>
      <c r="B780" s="71"/>
      <c r="C780" s="40"/>
      <c r="D780" s="40"/>
      <c r="E780" s="40"/>
      <c r="F780" s="40"/>
      <c r="G780" s="40"/>
      <c r="H780" s="40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</row>
    <row r="781">
      <c r="A781" s="71"/>
      <c r="B781" s="71"/>
      <c r="C781" s="40"/>
      <c r="D781" s="40"/>
      <c r="E781" s="40"/>
      <c r="F781" s="40"/>
      <c r="G781" s="40"/>
      <c r="H781" s="40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</row>
    <row r="782">
      <c r="A782" s="71"/>
      <c r="B782" s="71"/>
      <c r="C782" s="40"/>
      <c r="D782" s="40"/>
      <c r="E782" s="40"/>
      <c r="F782" s="40"/>
      <c r="G782" s="40"/>
      <c r="H782" s="40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</row>
    <row r="783">
      <c r="A783" s="71"/>
      <c r="B783" s="71"/>
      <c r="C783" s="40"/>
      <c r="D783" s="40"/>
      <c r="E783" s="40"/>
      <c r="F783" s="40"/>
      <c r="G783" s="40"/>
      <c r="H783" s="40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</row>
    <row r="784">
      <c r="A784" s="71"/>
      <c r="B784" s="71"/>
      <c r="C784" s="40"/>
      <c r="D784" s="40"/>
      <c r="E784" s="40"/>
      <c r="F784" s="40"/>
      <c r="G784" s="40"/>
      <c r="H784" s="40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</row>
    <row r="785">
      <c r="A785" s="71"/>
      <c r="B785" s="71"/>
      <c r="C785" s="40"/>
      <c r="D785" s="40"/>
      <c r="E785" s="40"/>
      <c r="F785" s="40"/>
      <c r="G785" s="40"/>
      <c r="H785" s="40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</row>
    <row r="786">
      <c r="A786" s="71"/>
      <c r="B786" s="71"/>
      <c r="C786" s="40"/>
      <c r="D786" s="40"/>
      <c r="E786" s="40"/>
      <c r="F786" s="40"/>
      <c r="G786" s="40"/>
      <c r="H786" s="40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</row>
    <row r="787">
      <c r="A787" s="71"/>
      <c r="B787" s="71"/>
      <c r="C787" s="40"/>
      <c r="D787" s="40"/>
      <c r="E787" s="40"/>
      <c r="F787" s="40"/>
      <c r="G787" s="40"/>
      <c r="H787" s="40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</row>
    <row r="788">
      <c r="A788" s="71"/>
      <c r="B788" s="71"/>
      <c r="C788" s="40"/>
      <c r="D788" s="40"/>
      <c r="E788" s="40"/>
      <c r="F788" s="40"/>
      <c r="G788" s="40"/>
      <c r="H788" s="40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</row>
    <row r="789">
      <c r="A789" s="71"/>
      <c r="B789" s="71"/>
      <c r="C789" s="40"/>
      <c r="D789" s="40"/>
      <c r="E789" s="40"/>
      <c r="F789" s="40"/>
      <c r="G789" s="40"/>
      <c r="H789" s="40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</row>
    <row r="790">
      <c r="A790" s="71"/>
      <c r="B790" s="71"/>
      <c r="C790" s="40"/>
      <c r="D790" s="40"/>
      <c r="E790" s="40"/>
      <c r="F790" s="40"/>
      <c r="G790" s="40"/>
      <c r="H790" s="40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</row>
    <row r="791">
      <c r="A791" s="71"/>
      <c r="B791" s="71"/>
      <c r="C791" s="40"/>
      <c r="D791" s="40"/>
      <c r="E791" s="40"/>
      <c r="F791" s="40"/>
      <c r="G791" s="40"/>
      <c r="H791" s="40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>
      <c r="A792" s="71"/>
      <c r="B792" s="71"/>
      <c r="C792" s="40"/>
      <c r="D792" s="40"/>
      <c r="E792" s="40"/>
      <c r="F792" s="40"/>
      <c r="G792" s="40"/>
      <c r="H792" s="40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>
      <c r="A793" s="71"/>
      <c r="B793" s="71"/>
      <c r="C793" s="40"/>
      <c r="D793" s="40"/>
      <c r="E793" s="40"/>
      <c r="F793" s="40"/>
      <c r="G793" s="40"/>
      <c r="H793" s="40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>
      <c r="A794" s="71"/>
      <c r="B794" s="71"/>
      <c r="C794" s="40"/>
      <c r="D794" s="40"/>
      <c r="E794" s="40"/>
      <c r="F794" s="40"/>
      <c r="G794" s="40"/>
      <c r="H794" s="40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</row>
    <row r="795">
      <c r="A795" s="71"/>
      <c r="B795" s="71"/>
      <c r="C795" s="40"/>
      <c r="D795" s="40"/>
      <c r="E795" s="40"/>
      <c r="F795" s="40"/>
      <c r="G795" s="40"/>
      <c r="H795" s="40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>
      <c r="A796" s="71"/>
      <c r="B796" s="71"/>
      <c r="C796" s="40"/>
      <c r="D796" s="40"/>
      <c r="E796" s="40"/>
      <c r="F796" s="40"/>
      <c r="G796" s="40"/>
      <c r="H796" s="40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</row>
    <row r="797">
      <c r="A797" s="71"/>
      <c r="B797" s="71"/>
      <c r="C797" s="40"/>
      <c r="D797" s="40"/>
      <c r="E797" s="40"/>
      <c r="F797" s="40"/>
      <c r="G797" s="40"/>
      <c r="H797" s="40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</row>
    <row r="798">
      <c r="A798" s="71"/>
      <c r="B798" s="71"/>
      <c r="C798" s="40"/>
      <c r="D798" s="40"/>
      <c r="E798" s="40"/>
      <c r="F798" s="40"/>
      <c r="G798" s="40"/>
      <c r="H798" s="40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</row>
    <row r="799">
      <c r="A799" s="71"/>
      <c r="B799" s="71"/>
      <c r="C799" s="40"/>
      <c r="D799" s="40"/>
      <c r="E799" s="40"/>
      <c r="F799" s="40"/>
      <c r="G799" s="40"/>
      <c r="H799" s="40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</row>
    <row r="800">
      <c r="A800" s="71"/>
      <c r="B800" s="71"/>
      <c r="C800" s="40"/>
      <c r="D800" s="40"/>
      <c r="E800" s="40"/>
      <c r="F800" s="40"/>
      <c r="G800" s="40"/>
      <c r="H800" s="40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</row>
    <row r="801">
      <c r="A801" s="71"/>
      <c r="B801" s="71"/>
      <c r="C801" s="40"/>
      <c r="D801" s="40"/>
      <c r="E801" s="40"/>
      <c r="F801" s="40"/>
      <c r="G801" s="40"/>
      <c r="H801" s="40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</row>
    <row r="802">
      <c r="A802" s="71"/>
      <c r="B802" s="71"/>
      <c r="C802" s="40"/>
      <c r="D802" s="40"/>
      <c r="E802" s="40"/>
      <c r="F802" s="40"/>
      <c r="G802" s="40"/>
      <c r="H802" s="40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</row>
    <row r="803">
      <c r="A803" s="71"/>
      <c r="B803" s="71"/>
      <c r="C803" s="40"/>
      <c r="D803" s="40"/>
      <c r="E803" s="40"/>
      <c r="F803" s="40"/>
      <c r="G803" s="40"/>
      <c r="H803" s="40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</row>
    <row r="804">
      <c r="A804" s="71"/>
      <c r="B804" s="71"/>
      <c r="C804" s="40"/>
      <c r="D804" s="40"/>
      <c r="E804" s="40"/>
      <c r="F804" s="40"/>
      <c r="G804" s="40"/>
      <c r="H804" s="40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</row>
    <row r="805">
      <c r="A805" s="71"/>
      <c r="B805" s="71"/>
      <c r="C805" s="40"/>
      <c r="D805" s="40"/>
      <c r="E805" s="40"/>
      <c r="F805" s="40"/>
      <c r="G805" s="40"/>
      <c r="H805" s="40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</row>
    <row r="806">
      <c r="A806" s="71"/>
      <c r="B806" s="71"/>
      <c r="C806" s="40"/>
      <c r="D806" s="40"/>
      <c r="E806" s="40"/>
      <c r="F806" s="40"/>
      <c r="G806" s="40"/>
      <c r="H806" s="40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</row>
    <row r="807">
      <c r="A807" s="71"/>
      <c r="B807" s="71"/>
      <c r="C807" s="40"/>
      <c r="D807" s="40"/>
      <c r="E807" s="40"/>
      <c r="F807" s="40"/>
      <c r="G807" s="40"/>
      <c r="H807" s="40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</row>
    <row r="808">
      <c r="A808" s="71"/>
      <c r="B808" s="71"/>
      <c r="C808" s="40"/>
      <c r="D808" s="40"/>
      <c r="E808" s="40"/>
      <c r="F808" s="40"/>
      <c r="G808" s="40"/>
      <c r="H808" s="40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</row>
    <row r="809">
      <c r="A809" s="71"/>
      <c r="B809" s="71"/>
      <c r="C809" s="40"/>
      <c r="D809" s="40"/>
      <c r="E809" s="40"/>
      <c r="F809" s="40"/>
      <c r="G809" s="40"/>
      <c r="H809" s="40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</row>
    <row r="810">
      <c r="A810" s="71"/>
      <c r="B810" s="71"/>
      <c r="C810" s="40"/>
      <c r="D810" s="40"/>
      <c r="E810" s="40"/>
      <c r="F810" s="40"/>
      <c r="G810" s="40"/>
      <c r="H810" s="40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</row>
    <row r="811">
      <c r="A811" s="71"/>
      <c r="B811" s="71"/>
      <c r="C811" s="40"/>
      <c r="D811" s="40"/>
      <c r="E811" s="40"/>
      <c r="F811" s="40"/>
      <c r="G811" s="40"/>
      <c r="H811" s="40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</row>
    <row r="812">
      <c r="A812" s="71"/>
      <c r="B812" s="71"/>
      <c r="C812" s="40"/>
      <c r="D812" s="40"/>
      <c r="E812" s="40"/>
      <c r="F812" s="40"/>
      <c r="G812" s="40"/>
      <c r="H812" s="40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</row>
    <row r="813">
      <c r="A813" s="71"/>
      <c r="B813" s="71"/>
      <c r="C813" s="40"/>
      <c r="D813" s="40"/>
      <c r="E813" s="40"/>
      <c r="F813" s="40"/>
      <c r="G813" s="40"/>
      <c r="H813" s="40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</row>
    <row r="814">
      <c r="A814" s="71"/>
      <c r="B814" s="71"/>
      <c r="C814" s="40"/>
      <c r="D814" s="40"/>
      <c r="E814" s="40"/>
      <c r="F814" s="40"/>
      <c r="G814" s="40"/>
      <c r="H814" s="40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</row>
    <row r="815">
      <c r="A815" s="71"/>
      <c r="B815" s="71"/>
      <c r="C815" s="40"/>
      <c r="D815" s="40"/>
      <c r="E815" s="40"/>
      <c r="F815" s="40"/>
      <c r="G815" s="40"/>
      <c r="H815" s="40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</row>
    <row r="816">
      <c r="A816" s="71"/>
      <c r="B816" s="71"/>
      <c r="C816" s="40"/>
      <c r="D816" s="40"/>
      <c r="E816" s="40"/>
      <c r="F816" s="40"/>
      <c r="G816" s="40"/>
      <c r="H816" s="40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</row>
    <row r="817">
      <c r="A817" s="71"/>
      <c r="B817" s="71"/>
      <c r="C817" s="40"/>
      <c r="D817" s="40"/>
      <c r="E817" s="40"/>
      <c r="F817" s="40"/>
      <c r="G817" s="40"/>
      <c r="H817" s="40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</row>
    <row r="818">
      <c r="A818" s="71"/>
      <c r="B818" s="71"/>
      <c r="C818" s="40"/>
      <c r="D818" s="40"/>
      <c r="E818" s="40"/>
      <c r="F818" s="40"/>
      <c r="G818" s="40"/>
      <c r="H818" s="40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</row>
    <row r="819">
      <c r="A819" s="71"/>
      <c r="B819" s="71"/>
      <c r="C819" s="40"/>
      <c r="D819" s="40"/>
      <c r="E819" s="40"/>
      <c r="F819" s="40"/>
      <c r="G819" s="40"/>
      <c r="H819" s="40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</row>
    <row r="820">
      <c r="A820" s="71"/>
      <c r="B820" s="71"/>
      <c r="C820" s="40"/>
      <c r="D820" s="40"/>
      <c r="E820" s="40"/>
      <c r="F820" s="40"/>
      <c r="G820" s="40"/>
      <c r="H820" s="40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</row>
    <row r="821">
      <c r="A821" s="71"/>
      <c r="B821" s="71"/>
      <c r="C821" s="40"/>
      <c r="D821" s="40"/>
      <c r="E821" s="40"/>
      <c r="F821" s="40"/>
      <c r="G821" s="40"/>
      <c r="H821" s="40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</row>
    <row r="822">
      <c r="A822" s="71"/>
      <c r="B822" s="71"/>
      <c r="C822" s="40"/>
      <c r="D822" s="40"/>
      <c r="E822" s="40"/>
      <c r="F822" s="40"/>
      <c r="G822" s="40"/>
      <c r="H822" s="40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</row>
    <row r="823">
      <c r="A823" s="71"/>
      <c r="B823" s="71"/>
      <c r="C823" s="40"/>
      <c r="D823" s="40"/>
      <c r="E823" s="40"/>
      <c r="F823" s="40"/>
      <c r="G823" s="40"/>
      <c r="H823" s="40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</row>
    <row r="824">
      <c r="A824" s="71"/>
      <c r="B824" s="71"/>
      <c r="C824" s="40"/>
      <c r="D824" s="40"/>
      <c r="E824" s="40"/>
      <c r="F824" s="40"/>
      <c r="G824" s="40"/>
      <c r="H824" s="40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</row>
    <row r="825">
      <c r="A825" s="71"/>
      <c r="B825" s="71"/>
      <c r="C825" s="40"/>
      <c r="D825" s="40"/>
      <c r="E825" s="40"/>
      <c r="F825" s="40"/>
      <c r="G825" s="40"/>
      <c r="H825" s="40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</row>
    <row r="826">
      <c r="A826" s="71"/>
      <c r="B826" s="71"/>
      <c r="C826" s="40"/>
      <c r="D826" s="40"/>
      <c r="E826" s="40"/>
      <c r="F826" s="40"/>
      <c r="G826" s="40"/>
      <c r="H826" s="40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</row>
    <row r="827">
      <c r="A827" s="71"/>
      <c r="B827" s="71"/>
      <c r="C827" s="40"/>
      <c r="D827" s="40"/>
      <c r="E827" s="40"/>
      <c r="F827" s="40"/>
      <c r="G827" s="40"/>
      <c r="H827" s="40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</row>
    <row r="828">
      <c r="A828" s="71"/>
      <c r="B828" s="71"/>
      <c r="C828" s="40"/>
      <c r="D828" s="40"/>
      <c r="E828" s="40"/>
      <c r="F828" s="40"/>
      <c r="G828" s="40"/>
      <c r="H828" s="40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</row>
    <row r="829">
      <c r="A829" s="71"/>
      <c r="B829" s="71"/>
      <c r="C829" s="40"/>
      <c r="D829" s="40"/>
      <c r="E829" s="40"/>
      <c r="F829" s="40"/>
      <c r="G829" s="40"/>
      <c r="H829" s="40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</row>
    <row r="830">
      <c r="A830" s="71"/>
      <c r="B830" s="71"/>
      <c r="C830" s="40"/>
      <c r="D830" s="40"/>
      <c r="E830" s="40"/>
      <c r="F830" s="40"/>
      <c r="G830" s="40"/>
      <c r="H830" s="40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</row>
    <row r="831">
      <c r="A831" s="71"/>
      <c r="B831" s="71"/>
      <c r="C831" s="40"/>
      <c r="D831" s="40"/>
      <c r="E831" s="40"/>
      <c r="F831" s="40"/>
      <c r="G831" s="40"/>
      <c r="H831" s="40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>
      <c r="A832" s="71"/>
      <c r="B832" s="71"/>
      <c r="C832" s="40"/>
      <c r="D832" s="40"/>
      <c r="E832" s="40"/>
      <c r="F832" s="40"/>
      <c r="G832" s="40"/>
      <c r="H832" s="40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</row>
    <row r="833">
      <c r="A833" s="71"/>
      <c r="B833" s="71"/>
      <c r="C833" s="40"/>
      <c r="D833" s="40"/>
      <c r="E833" s="40"/>
      <c r="F833" s="40"/>
      <c r="G833" s="40"/>
      <c r="H833" s="40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</row>
    <row r="834">
      <c r="A834" s="71"/>
      <c r="B834" s="71"/>
      <c r="C834" s="40"/>
      <c r="D834" s="40"/>
      <c r="E834" s="40"/>
      <c r="F834" s="40"/>
      <c r="G834" s="40"/>
      <c r="H834" s="40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</row>
    <row r="835">
      <c r="A835" s="71"/>
      <c r="B835" s="71"/>
      <c r="C835" s="40"/>
      <c r="D835" s="40"/>
      <c r="E835" s="40"/>
      <c r="F835" s="40"/>
      <c r="G835" s="40"/>
      <c r="H835" s="40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</row>
    <row r="836">
      <c r="A836" s="71"/>
      <c r="B836" s="71"/>
      <c r="C836" s="40"/>
      <c r="D836" s="40"/>
      <c r="E836" s="40"/>
      <c r="F836" s="40"/>
      <c r="G836" s="40"/>
      <c r="H836" s="40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</row>
    <row r="837">
      <c r="A837" s="71"/>
      <c r="B837" s="71"/>
      <c r="C837" s="40"/>
      <c r="D837" s="40"/>
      <c r="E837" s="40"/>
      <c r="F837" s="40"/>
      <c r="G837" s="40"/>
      <c r="H837" s="40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</row>
    <row r="838">
      <c r="A838" s="71"/>
      <c r="B838" s="71"/>
      <c r="C838" s="40"/>
      <c r="D838" s="40"/>
      <c r="E838" s="40"/>
      <c r="F838" s="40"/>
      <c r="G838" s="40"/>
      <c r="H838" s="40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</row>
    <row r="839">
      <c r="A839" s="71"/>
      <c r="B839" s="71"/>
      <c r="C839" s="40"/>
      <c r="D839" s="40"/>
      <c r="E839" s="40"/>
      <c r="F839" s="40"/>
      <c r="G839" s="40"/>
      <c r="H839" s="40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</row>
    <row r="840">
      <c r="A840" s="71"/>
      <c r="B840" s="71"/>
      <c r="C840" s="40"/>
      <c r="D840" s="40"/>
      <c r="E840" s="40"/>
      <c r="F840" s="40"/>
      <c r="G840" s="40"/>
      <c r="H840" s="40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</row>
    <row r="841">
      <c r="A841" s="71"/>
      <c r="B841" s="71"/>
      <c r="C841" s="40"/>
      <c r="D841" s="40"/>
      <c r="E841" s="40"/>
      <c r="F841" s="40"/>
      <c r="G841" s="40"/>
      <c r="H841" s="40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</row>
    <row r="842">
      <c r="A842" s="71"/>
      <c r="B842" s="71"/>
      <c r="C842" s="40"/>
      <c r="D842" s="40"/>
      <c r="E842" s="40"/>
      <c r="F842" s="40"/>
      <c r="G842" s="40"/>
      <c r="H842" s="40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</row>
    <row r="843">
      <c r="A843" s="71"/>
      <c r="B843" s="71"/>
      <c r="C843" s="40"/>
      <c r="D843" s="40"/>
      <c r="E843" s="40"/>
      <c r="F843" s="40"/>
      <c r="G843" s="40"/>
      <c r="H843" s="40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</row>
    <row r="844">
      <c r="A844" s="71"/>
      <c r="B844" s="71"/>
      <c r="C844" s="40"/>
      <c r="D844" s="40"/>
      <c r="E844" s="40"/>
      <c r="F844" s="40"/>
      <c r="G844" s="40"/>
      <c r="H844" s="40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</row>
    <row r="845">
      <c r="A845" s="71"/>
      <c r="B845" s="71"/>
      <c r="C845" s="40"/>
      <c r="D845" s="40"/>
      <c r="E845" s="40"/>
      <c r="F845" s="40"/>
      <c r="G845" s="40"/>
      <c r="H845" s="40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</row>
    <row r="846">
      <c r="A846" s="71"/>
      <c r="B846" s="71"/>
      <c r="C846" s="40"/>
      <c r="D846" s="40"/>
      <c r="E846" s="40"/>
      <c r="F846" s="40"/>
      <c r="G846" s="40"/>
      <c r="H846" s="40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</row>
    <row r="847">
      <c r="A847" s="71"/>
      <c r="B847" s="71"/>
      <c r="C847" s="40"/>
      <c r="D847" s="40"/>
      <c r="E847" s="40"/>
      <c r="F847" s="40"/>
      <c r="G847" s="40"/>
      <c r="H847" s="40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</row>
    <row r="848">
      <c r="A848" s="71"/>
      <c r="B848" s="71"/>
      <c r="C848" s="40"/>
      <c r="D848" s="40"/>
      <c r="E848" s="40"/>
      <c r="F848" s="40"/>
      <c r="G848" s="40"/>
      <c r="H848" s="40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</row>
    <row r="849">
      <c r="A849" s="71"/>
      <c r="B849" s="71"/>
      <c r="C849" s="40"/>
      <c r="D849" s="40"/>
      <c r="E849" s="40"/>
      <c r="F849" s="40"/>
      <c r="G849" s="40"/>
      <c r="H849" s="40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</row>
    <row r="850">
      <c r="A850" s="71"/>
      <c r="B850" s="71"/>
      <c r="C850" s="40"/>
      <c r="D850" s="40"/>
      <c r="E850" s="40"/>
      <c r="F850" s="40"/>
      <c r="G850" s="40"/>
      <c r="H850" s="40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</row>
    <row r="851">
      <c r="A851" s="71"/>
      <c r="B851" s="71"/>
      <c r="C851" s="40"/>
      <c r="D851" s="40"/>
      <c r="E851" s="40"/>
      <c r="F851" s="40"/>
      <c r="G851" s="40"/>
      <c r="H851" s="40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</row>
    <row r="852">
      <c r="A852" s="71"/>
      <c r="B852" s="71"/>
      <c r="C852" s="40"/>
      <c r="D852" s="40"/>
      <c r="E852" s="40"/>
      <c r="F852" s="40"/>
      <c r="G852" s="40"/>
      <c r="H852" s="40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</row>
    <row r="853">
      <c r="A853" s="71"/>
      <c r="B853" s="71"/>
      <c r="C853" s="40"/>
      <c r="D853" s="40"/>
      <c r="E853" s="40"/>
      <c r="F853" s="40"/>
      <c r="G853" s="40"/>
      <c r="H853" s="40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</row>
    <row r="854">
      <c r="A854" s="71"/>
      <c r="B854" s="71"/>
      <c r="C854" s="40"/>
      <c r="D854" s="40"/>
      <c r="E854" s="40"/>
      <c r="F854" s="40"/>
      <c r="G854" s="40"/>
      <c r="H854" s="40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</row>
    <row r="855">
      <c r="A855" s="71"/>
      <c r="B855" s="71"/>
      <c r="C855" s="40"/>
      <c r="D855" s="40"/>
      <c r="E855" s="40"/>
      <c r="F855" s="40"/>
      <c r="G855" s="40"/>
      <c r="H855" s="40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</row>
    <row r="856">
      <c r="A856" s="71"/>
      <c r="B856" s="71"/>
      <c r="C856" s="40"/>
      <c r="D856" s="40"/>
      <c r="E856" s="40"/>
      <c r="F856" s="40"/>
      <c r="G856" s="40"/>
      <c r="H856" s="40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</row>
    <row r="857">
      <c r="A857" s="71"/>
      <c r="B857" s="35"/>
      <c r="C857" s="40"/>
      <c r="D857" s="40"/>
      <c r="E857" s="40"/>
      <c r="F857" s="40"/>
      <c r="G857" s="40"/>
      <c r="H857" s="40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</row>
    <row r="858">
      <c r="A858" s="71"/>
      <c r="B858" s="35"/>
      <c r="C858" s="40"/>
      <c r="D858" s="40"/>
      <c r="E858" s="40"/>
      <c r="F858" s="40"/>
      <c r="G858" s="40"/>
      <c r="H858" s="40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</row>
    <row r="859">
      <c r="A859" s="71"/>
      <c r="B859" s="35"/>
      <c r="C859" s="40"/>
      <c r="D859" s="40"/>
      <c r="E859" s="40"/>
      <c r="F859" s="40"/>
      <c r="G859" s="40"/>
      <c r="H859" s="40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</row>
    <row r="860">
      <c r="A860" s="71"/>
      <c r="B860" s="35"/>
      <c r="C860" s="40"/>
      <c r="D860" s="40"/>
      <c r="E860" s="40"/>
      <c r="F860" s="40"/>
      <c r="G860" s="40"/>
      <c r="H860" s="40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</row>
    <row r="861">
      <c r="A861" s="71"/>
      <c r="B861" s="35"/>
      <c r="C861" s="40"/>
      <c r="D861" s="40"/>
      <c r="E861" s="40"/>
      <c r="F861" s="40"/>
      <c r="G861" s="40"/>
      <c r="H861" s="40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</row>
    <row r="862">
      <c r="A862" s="71"/>
      <c r="B862" s="35"/>
      <c r="C862" s="40"/>
      <c r="D862" s="40"/>
      <c r="E862" s="40"/>
      <c r="F862" s="40"/>
      <c r="G862" s="40"/>
      <c r="H862" s="40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</row>
    <row r="863">
      <c r="A863" s="71"/>
      <c r="B863" s="35"/>
      <c r="C863" s="40"/>
      <c r="D863" s="40"/>
      <c r="E863" s="40"/>
      <c r="F863" s="40"/>
      <c r="G863" s="40"/>
      <c r="H863" s="40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</row>
    <row r="864">
      <c r="A864" s="71"/>
      <c r="B864" s="35"/>
      <c r="C864" s="40"/>
      <c r="D864" s="40"/>
      <c r="E864" s="40"/>
      <c r="F864" s="40"/>
      <c r="G864" s="40"/>
      <c r="H864" s="40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</row>
    <row r="865">
      <c r="A865" s="71"/>
      <c r="B865" s="35"/>
      <c r="C865" s="40"/>
      <c r="D865" s="40"/>
      <c r="E865" s="40"/>
      <c r="F865" s="40"/>
      <c r="G865" s="40"/>
      <c r="H865" s="40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>
      <c r="A866" s="71"/>
      <c r="B866" s="35"/>
      <c r="C866" s="40"/>
      <c r="D866" s="40"/>
      <c r="E866" s="40"/>
      <c r="F866" s="40"/>
      <c r="G866" s="40"/>
      <c r="H866" s="40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</row>
    <row r="867">
      <c r="A867" s="71"/>
      <c r="B867" s="35"/>
      <c r="C867" s="40"/>
      <c r="D867" s="40"/>
      <c r="E867" s="40"/>
      <c r="F867" s="40"/>
      <c r="G867" s="40"/>
      <c r="H867" s="40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</row>
    <row r="868">
      <c r="A868" s="71"/>
      <c r="B868" s="35"/>
      <c r="C868" s="40"/>
      <c r="D868" s="40"/>
      <c r="E868" s="40"/>
      <c r="F868" s="40"/>
      <c r="G868" s="40"/>
      <c r="H868" s="40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</row>
    <row r="869">
      <c r="A869" s="71"/>
      <c r="B869" s="35"/>
      <c r="C869" s="40"/>
      <c r="D869" s="40"/>
      <c r="E869" s="40"/>
      <c r="F869" s="40"/>
      <c r="G869" s="40"/>
      <c r="H869" s="40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</row>
    <row r="870">
      <c r="A870" s="71"/>
      <c r="B870" s="35"/>
      <c r="C870" s="40"/>
      <c r="D870" s="40"/>
      <c r="E870" s="40"/>
      <c r="F870" s="40"/>
      <c r="G870" s="40"/>
      <c r="H870" s="40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</row>
    <row r="871">
      <c r="A871" s="71"/>
      <c r="B871" s="35"/>
      <c r="C871" s="40"/>
      <c r="D871" s="40"/>
      <c r="E871" s="40"/>
      <c r="F871" s="40"/>
      <c r="G871" s="40"/>
      <c r="H871" s="40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</row>
    <row r="872">
      <c r="A872" s="71"/>
      <c r="B872" s="35"/>
      <c r="C872" s="40"/>
      <c r="D872" s="40"/>
      <c r="E872" s="40"/>
      <c r="F872" s="40"/>
      <c r="G872" s="40"/>
      <c r="H872" s="40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</row>
    <row r="873">
      <c r="A873" s="71"/>
      <c r="B873" s="35"/>
      <c r="C873" s="40"/>
      <c r="D873" s="40"/>
      <c r="E873" s="40"/>
      <c r="F873" s="40"/>
      <c r="G873" s="40"/>
      <c r="H873" s="40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</row>
    <row r="874">
      <c r="A874" s="71"/>
      <c r="B874" s="35"/>
      <c r="C874" s="40"/>
      <c r="D874" s="40"/>
      <c r="E874" s="40"/>
      <c r="F874" s="40"/>
      <c r="G874" s="40"/>
      <c r="H874" s="40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</row>
    <row r="875">
      <c r="A875" s="71"/>
      <c r="B875" s="35"/>
      <c r="C875" s="40"/>
      <c r="D875" s="40"/>
      <c r="E875" s="40"/>
      <c r="F875" s="40"/>
      <c r="G875" s="40"/>
      <c r="H875" s="40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</row>
    <row r="876">
      <c r="A876" s="71"/>
      <c r="B876" s="35"/>
      <c r="C876" s="40"/>
      <c r="D876" s="40"/>
      <c r="E876" s="40"/>
      <c r="F876" s="40"/>
      <c r="G876" s="40"/>
      <c r="H876" s="40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</row>
    <row r="877">
      <c r="A877" s="71"/>
      <c r="B877" s="35"/>
      <c r="C877" s="40"/>
      <c r="D877" s="40"/>
      <c r="E877" s="40"/>
      <c r="F877" s="40"/>
      <c r="G877" s="40"/>
      <c r="H877" s="40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</row>
    <row r="878">
      <c r="A878" s="71"/>
      <c r="B878" s="35"/>
      <c r="C878" s="40"/>
      <c r="D878" s="40"/>
      <c r="E878" s="40"/>
      <c r="F878" s="40"/>
      <c r="G878" s="40"/>
      <c r="H878" s="40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</row>
    <row r="879">
      <c r="A879" s="71"/>
      <c r="B879" s="35"/>
      <c r="C879" s="40"/>
      <c r="D879" s="40"/>
      <c r="E879" s="40"/>
      <c r="F879" s="40"/>
      <c r="G879" s="40"/>
      <c r="H879" s="40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</row>
    <row r="880">
      <c r="A880" s="71"/>
      <c r="B880" s="35"/>
      <c r="C880" s="40"/>
      <c r="D880" s="40"/>
      <c r="E880" s="40"/>
      <c r="F880" s="40"/>
      <c r="G880" s="40"/>
      <c r="H880" s="40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</row>
    <row r="881">
      <c r="A881" s="71"/>
      <c r="B881" s="35"/>
      <c r="C881" s="40"/>
      <c r="D881" s="40"/>
      <c r="E881" s="40"/>
      <c r="F881" s="40"/>
      <c r="G881" s="40"/>
      <c r="H881" s="40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</row>
    <row r="882">
      <c r="A882" s="71"/>
      <c r="C882" s="40"/>
      <c r="D882" s="40"/>
      <c r="E882" s="40"/>
      <c r="F882" s="40"/>
      <c r="G882" s="40"/>
      <c r="H882" s="40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</row>
    <row r="883">
      <c r="A883" s="71"/>
      <c r="C883" s="40"/>
      <c r="D883" s="40"/>
      <c r="E883" s="40"/>
      <c r="F883" s="40"/>
      <c r="G883" s="40"/>
      <c r="H883" s="40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</row>
  </sheetData>
  <autoFilter ref="$B$3:$H$320">
    <sortState ref="B3:H320">
      <sortCondition descending="1" ref="C3:C320"/>
      <sortCondition descending="1" ref="D3:D320"/>
      <sortCondition descending="1" ref="E3:E320"/>
      <sortCondition descending="1" ref="F3:F320"/>
      <sortCondition descending="1" ref="G3:G320"/>
      <sortCondition descending="1" ref="H3:H320"/>
      <sortCondition ref="B3:B320"/>
    </sortState>
  </autoFilter>
  <mergeCells count="1">
    <mergeCell ref="A1:H1"/>
  </mergeCells>
  <conditionalFormatting sqref="B5:B29 B32:B53 B291:B294">
    <cfRule type="expression" dxfId="0" priority="1">
      <formula>countif(B:B, B7)&gt;1</formula>
    </cfRule>
  </conditionalFormatting>
  <conditionalFormatting sqref="B15:B33 B88:B90 B177:B180 B214:B217 B232:B234">
    <cfRule type="expression" dxfId="0" priority="2">
      <formula>countif(B:B, B15)&gt;1</formula>
    </cfRule>
  </conditionalFormatting>
  <conditionalFormatting sqref="D4:D320">
    <cfRule type="cellIs" dxfId="1" priority="3" operator="greaterThanOrEqual">
      <formula>35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7.71"/>
    <col customWidth="1" min="2" max="2" width="20.29"/>
    <col customWidth="1" min="3" max="3" width="8.86"/>
    <col customWidth="1" min="4" max="4" width="11.57"/>
    <col customWidth="1" min="5" max="8" width="8.86"/>
  </cols>
  <sheetData>
    <row r="1">
      <c r="A1" s="72" t="s">
        <v>335</v>
      </c>
    </row>
    <row r="2">
      <c r="A2" s="73"/>
      <c r="B2" s="74" t="s">
        <v>83</v>
      </c>
      <c r="C2" s="75"/>
      <c r="D2" s="76">
        <f>((SUM(D4:D300)*20))+4000</f>
        <v>10760</v>
      </c>
      <c r="E2" s="77"/>
      <c r="F2" s="77"/>
      <c r="G2" s="77"/>
      <c r="H2" s="77"/>
    </row>
    <row r="3">
      <c r="A3" s="78" t="s">
        <v>7</v>
      </c>
      <c r="B3" s="79" t="s">
        <v>8</v>
      </c>
      <c r="C3" s="80" t="s">
        <v>9</v>
      </c>
      <c r="D3" s="80" t="s">
        <v>10</v>
      </c>
      <c r="E3" s="81" t="s">
        <v>84</v>
      </c>
      <c r="F3" s="81" t="s">
        <v>85</v>
      </c>
      <c r="G3" s="81" t="s">
        <v>86</v>
      </c>
      <c r="H3" s="81" t="s">
        <v>87</v>
      </c>
    </row>
    <row r="4">
      <c r="A4" s="12">
        <v>1.0</v>
      </c>
      <c r="B4" s="12" t="s">
        <v>12</v>
      </c>
      <c r="C4" s="47">
        <f>SUM(
IFERROR(VLOOKUP(B4,'Na podloubí pořadí'!B:D,2,0),0),IFERROR(VLOOKUP(B4,'Honzík pořadí'!B:D,2,0),0),
IFERROR(VLOOKUP(B4,'Ž.dromedár pořadí'!B:D,2,0),0),
IFERROR(VLOOKUP(B4,'Modrý Krocan pořadí'!B:D,2,0),0),
IFERROR(VLOOKUP(B4,'Hero pořadí'!B:D,2,0),0),IFERROR(VLOOKUP(B4,'Havránek pořadí'!B:D,2,0),0),
IFERROR(VLOOKUP(B4,'Miapr pořadí'!B:D,2,0),0),
IFERROR(VLOOKUP(B4,'Řízkárna pořadí'!B:D,2,0),0),)</f>
        <v>208</v>
      </c>
      <c r="D4" s="48">
        <f>SUM(
IFERROR(VLOOKUP(B4,'Na podloubí pořadí'!B:D,3,0),0),IFERROR(VLOOKUP(B4,'Honzík pořadí'!B:D,3,0),0),
IFERROR(VLOOKUP(B4,'Ž.dromedár pořadí'!B:D,3,0),0),
IFERROR(VLOOKUP(B4,'Modrý Krocan pořadí'!B:D,3,0),0),
IFERROR(VLOOKUP(B4,'Hero pořadí'!B:D,3,0),0),IFERROR(VLOOKUP(B4,'Havránek pořadí'!B:D,3,0),0),
IFERROR(VLOOKUP(B4,'Miapr pořadí'!B:D,3,0),0),
IFERROR(VLOOKUP(B4,'Řízkárna pořadí'!B:D,3,0),0),)</f>
        <v>70</v>
      </c>
      <c r="E4" s="82">
        <v>10.0</v>
      </c>
      <c r="F4" s="83">
        <v>2.0</v>
      </c>
      <c r="G4" s="82">
        <v>8.0</v>
      </c>
      <c r="H4" s="82">
        <v>6.0</v>
      </c>
    </row>
    <row r="5">
      <c r="A5" s="12">
        <v>2.0</v>
      </c>
      <c r="B5" s="84" t="s">
        <v>18</v>
      </c>
      <c r="C5" s="47">
        <f>SUM(
IFERROR(VLOOKUP(B5,'Na podloubí pořadí'!B:D,2,0),0),IFERROR(VLOOKUP(B5,'Honzík pořadí'!B:D,2,0),0),
IFERROR(VLOOKUP(B5,'Ž.dromedár pořadí'!B:D,2,0),0),
IFERROR(VLOOKUP(B5,'Modrý Krocan pořadí'!B:D,2,0),0),
IFERROR(VLOOKUP(B5,'Hero pořadí'!B:D,2,0),0),IFERROR(VLOOKUP(B5,'Havránek pořadí'!B:D,2,0),0),
IFERROR(VLOOKUP(B5,'Miapr pořadí'!B:D,2,0),0),
IFERROR(VLOOKUP(B5,'Řízkárna pořadí'!B:D,2,0),0),)</f>
        <v>127</v>
      </c>
      <c r="D5" s="48">
        <f>SUM(
IFERROR(VLOOKUP(B5,'Na podloubí pořadí'!B:D,3,0),0),IFERROR(VLOOKUP(B5,'Honzík pořadí'!B:D,3,0),0),
IFERROR(VLOOKUP(B5,'Ž.dromedár pořadí'!B:D,3,0),0),
IFERROR(VLOOKUP(B5,'Modrý Krocan pořadí'!B:D,3,0),0),
IFERROR(VLOOKUP(B5,'Hero pořadí'!B:D,3,0),0),IFERROR(VLOOKUP(B5,'Havránek pořadí'!B:D,3,0),0),
IFERROR(VLOOKUP(B5,'Miapr pořadí'!B:D,3,0),0),
IFERROR(VLOOKUP(B5,'Řízkárna pořadí'!B:D,3,0),0),)</f>
        <v>44</v>
      </c>
      <c r="E5" s="83">
        <v>5.0</v>
      </c>
      <c r="F5" s="83"/>
      <c r="G5" s="83">
        <v>1.0</v>
      </c>
      <c r="H5" s="83">
        <v>4.0</v>
      </c>
    </row>
    <row r="6">
      <c r="A6" s="12">
        <v>3.0</v>
      </c>
      <c r="B6" s="12" t="s">
        <v>21</v>
      </c>
      <c r="C6" s="47">
        <f>SUM(
IFERROR(VLOOKUP(B6,'Na podloubí pořadí'!B:D,2,0),0),IFERROR(VLOOKUP(B6,'Honzík pořadí'!B:D,2,0),0),
IFERROR(VLOOKUP(B6,'Ž.dromedár pořadí'!B:D,2,0),0),
IFERROR(VLOOKUP(B6,'Modrý Krocan pořadí'!B:D,2,0),0),
IFERROR(VLOOKUP(B6,'Hero pořadí'!B:D,2,0),0),IFERROR(VLOOKUP(B6,'Havránek pořadí'!B:D,2,0),0),
IFERROR(VLOOKUP(B6,'Miapr pořadí'!B:D,2,0),0),
IFERROR(VLOOKUP(B6,'Řízkárna pořadí'!B:D,2,0),0),)</f>
        <v>72</v>
      </c>
      <c r="D6" s="48">
        <f>SUM(
IFERROR(VLOOKUP(B6,'Na podloubí pořadí'!B:D,3,0),0),IFERROR(VLOOKUP(B6,'Honzík pořadí'!B:D,3,0),0),
IFERROR(VLOOKUP(B6,'Ž.dromedár pořadí'!B:D,3,0),0),
IFERROR(VLOOKUP(B6,'Modrý Krocan pořadí'!B:D,3,0),0),
IFERROR(VLOOKUP(B6,'Hero pořadí'!B:D,3,0),0),IFERROR(VLOOKUP(B6,'Havránek pořadí'!B:D,3,0),0),
IFERROR(VLOOKUP(B6,'Miapr pořadí'!B:D,3,0),0),
IFERROR(VLOOKUP(B6,'Řízkárna pořadí'!B:D,3,0),0),)</f>
        <v>20</v>
      </c>
      <c r="E6" s="83">
        <v>1.0</v>
      </c>
      <c r="F6" s="82">
        <v>2.0</v>
      </c>
      <c r="G6" s="85"/>
      <c r="H6" s="83">
        <v>2.0</v>
      </c>
    </row>
    <row r="7">
      <c r="A7" s="12">
        <v>4.0</v>
      </c>
      <c r="B7" s="46" t="s">
        <v>25</v>
      </c>
      <c r="C7" s="47">
        <f>SUM(
IFERROR(VLOOKUP(B7,'Na podloubí pořadí'!B:D,2,0),0),IFERROR(VLOOKUP(B7,'Honzík pořadí'!B:D,2,0),0),
IFERROR(VLOOKUP(B7,'Ž.dromedár pořadí'!B:D,2,0),0),
IFERROR(VLOOKUP(B7,'Modrý Krocan pořadí'!B:D,2,0),0),
IFERROR(VLOOKUP(B7,'Hero pořadí'!B:D,2,0),0),IFERROR(VLOOKUP(B7,'Havránek pořadí'!B:D,2,0),0),
IFERROR(VLOOKUP(B7,'Miapr pořadí'!B:D,2,0),0),
IFERROR(VLOOKUP(B7,'Řízkárna pořadí'!B:D,2,0),0),)</f>
        <v>46</v>
      </c>
      <c r="D7" s="48">
        <f>SUM(
IFERROR(VLOOKUP(B7,'Na podloubí pořadí'!B:D,3,0),0),IFERROR(VLOOKUP(B7,'Honzík pořadí'!B:D,3,0),0),
IFERROR(VLOOKUP(B7,'Ž.dromedár pořadí'!B:D,3,0),0),
IFERROR(VLOOKUP(B7,'Modrý Krocan pořadí'!B:D,3,0),0),
IFERROR(VLOOKUP(B7,'Hero pořadí'!B:D,3,0),0),IFERROR(VLOOKUP(B7,'Havránek pořadí'!B:D,3,0),0),
IFERROR(VLOOKUP(B7,'Miapr pořadí'!B:D,3,0),0),
IFERROR(VLOOKUP(B7,'Řízkárna pořadí'!B:D,3,0),0),)</f>
        <v>17</v>
      </c>
      <c r="E7" s="83"/>
      <c r="F7" s="83">
        <v>1.0</v>
      </c>
      <c r="G7" s="85"/>
      <c r="H7" s="83"/>
      <c r="J7" s="56"/>
    </row>
    <row r="8">
      <c r="A8" s="12">
        <v>5.0</v>
      </c>
      <c r="B8" s="45" t="s">
        <v>30</v>
      </c>
      <c r="C8" s="47">
        <f>SUM(
IFERROR(VLOOKUP(B8,'Na podloubí pořadí'!B:D,2,0),0),IFERROR(VLOOKUP(B8,'Honzík pořadí'!B:D,2,0),0),
IFERROR(VLOOKUP(B8,'Ž.dromedár pořadí'!B:D,2,0),0),
IFERROR(VLOOKUP(B8,'Modrý Krocan pořadí'!B:D,2,0),0),
IFERROR(VLOOKUP(B8,'Hero pořadí'!B:D,2,0),0),IFERROR(VLOOKUP(B8,'Havránek pořadí'!B:D,2,0),0),
IFERROR(VLOOKUP(B8,'Miapr pořadí'!B:D,2,0),0),
IFERROR(VLOOKUP(B8,'Řízkárna pořadí'!B:D,2,0),0),)</f>
        <v>36</v>
      </c>
      <c r="D8" s="48">
        <f>SUM(
IFERROR(VLOOKUP(B8,'Na podloubí pořadí'!B:D,3,0),0),IFERROR(VLOOKUP(B8,'Honzík pořadí'!B:D,3,0),0),
IFERROR(VLOOKUP(B8,'Ž.dromedár pořadí'!B:D,3,0),0),
IFERROR(VLOOKUP(B8,'Modrý Krocan pořadí'!B:D,3,0),0),
IFERROR(VLOOKUP(B8,'Hero pořadí'!B:D,3,0),0),IFERROR(VLOOKUP(B8,'Havránek pořadí'!B:D,3,0),0),
IFERROR(VLOOKUP(B8,'Miapr pořadí'!B:D,3,0),0),
IFERROR(VLOOKUP(B8,'Řízkárna pořadí'!B:D,3,0),0),)</f>
        <v>19</v>
      </c>
      <c r="E8" s="83">
        <v>1.0</v>
      </c>
      <c r="F8" s="83">
        <v>1.0</v>
      </c>
      <c r="G8" s="85"/>
      <c r="H8" s="83">
        <v>2.0</v>
      </c>
      <c r="J8" s="56"/>
    </row>
    <row r="9">
      <c r="A9" s="12">
        <v>6.0</v>
      </c>
      <c r="B9" s="54" t="s">
        <v>33</v>
      </c>
      <c r="C9" s="47">
        <f>SUM(
IFERROR(VLOOKUP(B9,'Na podloubí pořadí'!B:D,2,0),0),IFERROR(VLOOKUP(B9,'Honzík pořadí'!B:D,2,0),0),
IFERROR(VLOOKUP(B9,'Ž.dromedár pořadí'!B:D,2,0),0),
IFERROR(VLOOKUP(B9,'Modrý Krocan pořadí'!B:D,2,0),0),
IFERROR(VLOOKUP(B9,'Hero pořadí'!B:D,2,0),0),IFERROR(VLOOKUP(B9,'Havránek pořadí'!B:D,2,0),0),
IFERROR(VLOOKUP(B9,'Miapr pořadí'!B:D,2,0),0),
IFERROR(VLOOKUP(B9,'Řízkárna pořadí'!B:D,2,0),0),)</f>
        <v>33</v>
      </c>
      <c r="D9" s="48">
        <f>SUM(
IFERROR(VLOOKUP(B9,'Na podloubí pořadí'!B:D,3,0),0),IFERROR(VLOOKUP(B9,'Honzík pořadí'!B:D,3,0),0),
IFERROR(VLOOKUP(B9,'Ž.dromedár pořadí'!B:D,3,0),0),
IFERROR(VLOOKUP(B9,'Modrý Krocan pořadí'!B:D,3,0),0),
IFERROR(VLOOKUP(B9,'Hero pořadí'!B:D,3,0),0),IFERROR(VLOOKUP(B9,'Havránek pořadí'!B:D,3,0),0),
IFERROR(VLOOKUP(B9,'Miapr pořadí'!B:D,3,0),0),
IFERROR(VLOOKUP(B9,'Řízkárna pořadí'!B:D,3,0),0),)</f>
        <v>21</v>
      </c>
      <c r="E9" s="83">
        <v>1.0</v>
      </c>
      <c r="F9" s="83"/>
      <c r="G9" s="83"/>
      <c r="H9" s="83">
        <v>1.0</v>
      </c>
      <c r="J9" s="57"/>
    </row>
    <row r="10">
      <c r="A10" s="12">
        <v>7.0</v>
      </c>
      <c r="B10" s="54" t="s">
        <v>39</v>
      </c>
      <c r="C10" s="47">
        <f>SUM(
IFERROR(VLOOKUP(B10,'Na podloubí pořadí'!B:D,2,0),0),IFERROR(VLOOKUP(B10,'Honzík pořadí'!B:D,2,0),0),
IFERROR(VLOOKUP(B10,'Ž.dromedár pořadí'!B:D,2,0),0),
IFERROR(VLOOKUP(B10,'Modrý Krocan pořadí'!B:D,2,0),0),
IFERROR(VLOOKUP(B10,'Hero pořadí'!B:D,2,0),0),IFERROR(VLOOKUP(B10,'Havránek pořadí'!B:D,2,0),0),
IFERROR(VLOOKUP(B10,'Miapr pořadí'!B:D,2,0),0),
IFERROR(VLOOKUP(B10,'Řízkárna pořadí'!B:D,2,0),0),)</f>
        <v>29</v>
      </c>
      <c r="D10" s="48">
        <f>SUM(
IFERROR(VLOOKUP(B10,'Na podloubí pořadí'!B:D,3,0),0),IFERROR(VLOOKUP(B10,'Honzík pořadí'!B:D,3,0),0),
IFERROR(VLOOKUP(B10,'Ž.dromedár pořadí'!B:D,3,0),0),
IFERROR(VLOOKUP(B10,'Modrý Krocan pořadí'!B:D,3,0),0),
IFERROR(VLOOKUP(B10,'Hero pořadí'!B:D,3,0),0),IFERROR(VLOOKUP(B10,'Havránek pořadí'!B:D,3,0),0),
IFERROR(VLOOKUP(B10,'Miapr pořadí'!B:D,3,0),0),
IFERROR(VLOOKUP(B10,'Řízkárna pořadí'!B:D,3,0),0),)</f>
        <v>19</v>
      </c>
      <c r="E10" s="83"/>
      <c r="F10" s="85"/>
      <c r="G10" s="85"/>
      <c r="H10" s="83">
        <v>1.0</v>
      </c>
    </row>
    <row r="11">
      <c r="A11" s="12">
        <v>8.0</v>
      </c>
      <c r="B11" s="63" t="s">
        <v>44</v>
      </c>
      <c r="C11" s="47">
        <f>SUM(
IFERROR(VLOOKUP(B11,'Na podloubí pořadí'!B:D,2,0),0),IFERROR(VLOOKUP(B11,'Honzík pořadí'!B:D,2,0),0),
IFERROR(VLOOKUP(B11,'Ž.dromedár pořadí'!B:D,2,0),0),
IFERROR(VLOOKUP(B11,'Modrý Krocan pořadí'!B:D,2,0),0),
IFERROR(VLOOKUP(B11,'Hero pořadí'!B:D,2,0),0),IFERROR(VLOOKUP(B11,'Havránek pořadí'!B:D,2,0),0),
IFERROR(VLOOKUP(B11,'Miapr pořadí'!B:D,2,0),0),
IFERROR(VLOOKUP(B11,'Řízkárna pořadí'!B:D,2,0),0),)</f>
        <v>28</v>
      </c>
      <c r="D11" s="48">
        <f>SUM(
IFERROR(VLOOKUP(B11,'Na podloubí pořadí'!B:D,3,0),0),IFERROR(VLOOKUP(B11,'Honzík pořadí'!B:D,3,0),0),
IFERROR(VLOOKUP(B11,'Ž.dromedár pořadí'!B:D,3,0),0),
IFERROR(VLOOKUP(B11,'Modrý Krocan pořadí'!B:D,3,0),0),
IFERROR(VLOOKUP(B11,'Hero pořadí'!B:D,3,0),0),IFERROR(VLOOKUP(B11,'Havránek pořadí'!B:D,3,0),0),
IFERROR(VLOOKUP(B11,'Miapr pořadí'!B:D,3,0),0),
IFERROR(VLOOKUP(B11,'Řízkárna pořadí'!B:D,3,0),0),)</f>
        <v>15</v>
      </c>
      <c r="E11" s="83">
        <v>1.0</v>
      </c>
      <c r="F11" s="85"/>
      <c r="G11" s="85"/>
      <c r="H11" s="83">
        <v>1.0</v>
      </c>
    </row>
    <row r="12">
      <c r="A12" s="12">
        <v>9.0</v>
      </c>
      <c r="B12" s="54" t="s">
        <v>336</v>
      </c>
      <c r="C12" s="47">
        <f>SUM(
IFERROR(VLOOKUP(B12,'Na podloubí pořadí'!B:D,2,0),0),IFERROR(VLOOKUP(B12,'Honzík pořadí'!B:D,2,0),0),
IFERROR(VLOOKUP(B12,'Ž.dromedár pořadí'!B:D,2,0),0),
IFERROR(VLOOKUP(B12,'Modrý Krocan pořadí'!B:D,2,0),0),
IFERROR(VLOOKUP(B12,'Hero pořadí'!B:D,2,0),0),IFERROR(VLOOKUP(B12,'Havránek pořadí'!B:D,2,0),0),
IFERROR(VLOOKUP(B12,'Miapr pořadí'!B:D,2,0),0),
IFERROR(VLOOKUP(B12,'Řízkárna pořadí'!B:D,2,0),0),)</f>
        <v>19</v>
      </c>
      <c r="D12" s="48">
        <f>SUM(
IFERROR(VLOOKUP(B12,'Na podloubí pořadí'!B:D,3,0),0),IFERROR(VLOOKUP(B12,'Honzík pořadí'!B:D,3,0),0),
IFERROR(VLOOKUP(B12,'Ž.dromedár pořadí'!B:D,3,0),0),
IFERROR(VLOOKUP(B12,'Modrý Krocan pořadí'!B:D,3,0),0),
IFERROR(VLOOKUP(B12,'Hero pořadí'!B:D,3,0),0),IFERROR(VLOOKUP(B12,'Havránek pořadí'!B:D,3,0),0),
IFERROR(VLOOKUP(B12,'Miapr pořadí'!B:D,3,0),0),
IFERROR(VLOOKUP(B12,'Řízkárna pořadí'!B:D,3,0),0),)</f>
        <v>10</v>
      </c>
      <c r="E12" s="83">
        <v>1.0</v>
      </c>
      <c r="F12" s="85"/>
      <c r="G12" s="83"/>
      <c r="H12" s="83"/>
    </row>
    <row r="13">
      <c r="A13" s="12">
        <v>10.0</v>
      </c>
      <c r="B13" s="12" t="s">
        <v>337</v>
      </c>
      <c r="C13" s="47">
        <f>SUM(
IFERROR(VLOOKUP(B13,'Na podloubí pořadí'!B:D,2,0),0),IFERROR(VLOOKUP(B13,'Honzík pořadí'!B:D,2,0),0),
IFERROR(VLOOKUP(B13,'Ž.dromedár pořadí'!B:D,2,0),0),
IFERROR(VLOOKUP(B13,'Modrý Krocan pořadí'!B:D,2,0),0),
IFERROR(VLOOKUP(B13,'Hero pořadí'!B:D,2,0),0),IFERROR(VLOOKUP(B13,'Havránek pořadí'!B:D,2,0),0),
IFERROR(VLOOKUP(B13,'Miapr pořadí'!B:D,2,0),0),
IFERROR(VLOOKUP(B13,'Řízkárna pořadí'!B:D,2,0),0),)</f>
        <v>22</v>
      </c>
      <c r="D13" s="48">
        <f>SUM(
IFERROR(VLOOKUP(B13,'Na podloubí pořadí'!B:D,3,0),0),IFERROR(VLOOKUP(B13,'Honzík pořadí'!B:D,3,0),0),
IFERROR(VLOOKUP(B13,'Ž.dromedár pořadí'!B:D,3,0),0),
IFERROR(VLOOKUP(B13,'Modrý Krocan pořadí'!B:D,3,0),0),
IFERROR(VLOOKUP(B13,'Hero pořadí'!B:D,3,0),0),IFERROR(VLOOKUP(B13,'Havránek pořadí'!B:D,3,0),0),
IFERROR(VLOOKUP(B13,'Miapr pořadí'!B:D,3,0),0),
IFERROR(VLOOKUP(B13,'Řízkárna pořadí'!B:D,3,0),0),)</f>
        <v>9</v>
      </c>
      <c r="E13" s="85"/>
      <c r="F13" s="83">
        <v>1.0</v>
      </c>
      <c r="G13" s="85"/>
      <c r="H13" s="83">
        <v>1.0</v>
      </c>
    </row>
    <row r="14">
      <c r="A14" s="12">
        <v>11.0</v>
      </c>
      <c r="B14" s="12" t="s">
        <v>338</v>
      </c>
      <c r="C14" s="47">
        <f>SUM(
IFERROR(VLOOKUP(B14,'Na podloubí pořadí'!B:D,2,0),0),IFERROR(VLOOKUP(B14,'Honzík pořadí'!B:D,2,0),0),
IFERROR(VLOOKUP(B14,'Ž.dromedár pořadí'!B:D,2,0),0),
IFERROR(VLOOKUP(B14,'Modrý Krocan pořadí'!B:D,2,0),0),
IFERROR(VLOOKUP(B14,'Hero pořadí'!B:D,2,0),0),IFERROR(VLOOKUP(B14,'Havránek pořadí'!B:D,2,0),0),
IFERROR(VLOOKUP(B14,'Miapr pořadí'!B:D,2,0),0),
IFERROR(VLOOKUP(B14,'Řízkárna pořadí'!B:D,2,0),0),)</f>
        <v>17</v>
      </c>
      <c r="D14" s="48">
        <f>SUM(
IFERROR(VLOOKUP(B14,'Na podloubí pořadí'!B:D,3,0),0),IFERROR(VLOOKUP(B14,'Honzík pořadí'!B:D,3,0),0),
IFERROR(VLOOKUP(B14,'Ž.dromedár pořadí'!B:D,3,0),0),
IFERROR(VLOOKUP(B14,'Modrý Krocan pořadí'!B:D,3,0),0),
IFERROR(VLOOKUP(B14,'Hero pořadí'!B:D,3,0),0),IFERROR(VLOOKUP(B14,'Havránek pořadí'!B:D,3,0),0),
IFERROR(VLOOKUP(B14,'Miapr pořadí'!B:D,3,0),0),
IFERROR(VLOOKUP(B14,'Řízkárna pořadí'!B:D,3,0),0),)</f>
        <v>7</v>
      </c>
      <c r="E14" s="85"/>
      <c r="F14" s="83"/>
      <c r="G14" s="85"/>
      <c r="H14" s="83"/>
    </row>
    <row r="15">
      <c r="A15" s="12">
        <v>12.0</v>
      </c>
      <c r="B15" s="54" t="s">
        <v>339</v>
      </c>
      <c r="C15" s="47">
        <f>SUM(
IFERROR(VLOOKUP(B15,'Na podloubí pořadí'!B:D,2,0),0),IFERROR(VLOOKUP(B15,'Honzík pořadí'!B:D,2,0),0),
IFERROR(VLOOKUP(B15,'Ž.dromedár pořadí'!B:D,2,0),0),
IFERROR(VLOOKUP(B15,'Modrý Krocan pořadí'!B:D,2,0),0),
IFERROR(VLOOKUP(B15,'Hero pořadí'!B:D,2,0),0),IFERROR(VLOOKUP(B15,'Havránek pořadí'!B:D,2,0),0),
IFERROR(VLOOKUP(B15,'Miapr pořadí'!B:D,2,0),0),
IFERROR(VLOOKUP(B15,'Řízkárna pořadí'!B:D,2,0),0),)</f>
        <v>14</v>
      </c>
      <c r="D15" s="48">
        <f>SUM(
IFERROR(VLOOKUP(B15,'Na podloubí pořadí'!B:D,3,0),0),IFERROR(VLOOKUP(B15,'Honzík pořadí'!B:D,3,0),0),
IFERROR(VLOOKUP(B15,'Ž.dromedár pořadí'!B:D,3,0),0),
IFERROR(VLOOKUP(B15,'Modrý Krocan pořadí'!B:D,3,0),0),
IFERROR(VLOOKUP(B15,'Hero pořadí'!B:D,3,0),0),IFERROR(VLOOKUP(B15,'Havránek pořadí'!B:D,3,0),0),
IFERROR(VLOOKUP(B15,'Miapr pořadí'!B:D,3,0),0),
IFERROR(VLOOKUP(B15,'Řízkárna pořadí'!B:D,3,0),0),)</f>
        <v>10</v>
      </c>
      <c r="E15" s="85"/>
      <c r="F15" s="85"/>
      <c r="G15" s="85"/>
      <c r="H15" s="83"/>
    </row>
    <row r="16">
      <c r="A16" s="12">
        <v>13.0</v>
      </c>
      <c r="B16" s="84" t="s">
        <v>340</v>
      </c>
      <c r="C16" s="47">
        <f>SUM(
IFERROR(VLOOKUP(B16,'Na podloubí pořadí'!B:D,2,0),0),IFERROR(VLOOKUP(B16,'Honzík pořadí'!B:D,2,0),0),
IFERROR(VLOOKUP(B16,'Ž.dromedár pořadí'!B:D,2,0),0),
IFERROR(VLOOKUP(B16,'Modrý Krocan pořadí'!B:D,2,0),0),
IFERROR(VLOOKUP(B16,'Hero pořadí'!B:D,2,0),0),IFERROR(VLOOKUP(B16,'Havránek pořadí'!B:D,2,0),0),
IFERROR(VLOOKUP(B16,'Miapr pořadí'!B:D,2,0),0),
IFERROR(VLOOKUP(B16,'Řízkárna pořadí'!B:D,2,0),0),)</f>
        <v>12</v>
      </c>
      <c r="D16" s="48">
        <f>SUM(
IFERROR(VLOOKUP(B16,'Na podloubí pořadí'!B:D,3,0),0),IFERROR(VLOOKUP(B16,'Honzík pořadí'!B:D,3,0),0),
IFERROR(VLOOKUP(B16,'Ž.dromedár pořadí'!B:D,3,0),0),
IFERROR(VLOOKUP(B16,'Modrý Krocan pořadí'!B:D,3,0),0),
IFERROR(VLOOKUP(B16,'Hero pořadí'!B:D,3,0),0),IFERROR(VLOOKUP(B16,'Havránek pořadí'!B:D,3,0),0),
IFERROR(VLOOKUP(B16,'Miapr pořadí'!B:D,3,0),0),
IFERROR(VLOOKUP(B16,'Řízkárna pořadí'!B:D,3,0),0),)</f>
        <v>7</v>
      </c>
      <c r="E16" s="83"/>
      <c r="F16" s="83"/>
      <c r="G16" s="85"/>
      <c r="H16" s="83">
        <v>1.0</v>
      </c>
    </row>
    <row r="17">
      <c r="A17" s="12">
        <v>14.0</v>
      </c>
      <c r="B17" s="12" t="s">
        <v>341</v>
      </c>
      <c r="C17" s="47">
        <f>SUM(
IFERROR(VLOOKUP(B17,'Na podloubí pořadí'!B:D,2,0),0),IFERROR(VLOOKUP(B17,'Honzík pořadí'!B:D,2,0),0),
IFERROR(VLOOKUP(B17,'Ž.dromedár pořadí'!B:D,2,0),0),
IFERROR(VLOOKUP(B17,'Modrý Krocan pořadí'!B:D,2,0),0),
IFERROR(VLOOKUP(B17,'Hero pořadí'!B:D,2,0),0),IFERROR(VLOOKUP(B17,'Havránek pořadí'!B:D,2,0),0),
IFERROR(VLOOKUP(B17,'Miapr pořadí'!B:D,2,0),0),
IFERROR(VLOOKUP(B17,'Řízkárna pořadí'!B:D,2,0),0),)</f>
        <v>11</v>
      </c>
      <c r="D17" s="48">
        <f>SUM(
IFERROR(VLOOKUP(B17,'Na podloubí pořadí'!B:D,3,0),0),IFERROR(VLOOKUP(B17,'Honzík pořadí'!B:D,3,0),0),
IFERROR(VLOOKUP(B17,'Ž.dromedár pořadí'!B:D,3,0),0),
IFERROR(VLOOKUP(B17,'Modrý Krocan pořadí'!B:D,3,0),0),
IFERROR(VLOOKUP(B17,'Hero pořadí'!B:D,3,0),0),IFERROR(VLOOKUP(B17,'Havránek pořadí'!B:D,3,0),0),
IFERROR(VLOOKUP(B17,'Miapr pořadí'!B:D,3,0),0),
IFERROR(VLOOKUP(B17,'Řízkárna pořadí'!B:D,3,0),0),)</f>
        <v>9</v>
      </c>
      <c r="E17" s="85"/>
      <c r="F17" s="85"/>
      <c r="G17" s="85"/>
      <c r="H17" s="85"/>
    </row>
    <row r="18">
      <c r="A18" s="12">
        <v>15.0</v>
      </c>
      <c r="B18" s="12" t="s">
        <v>342</v>
      </c>
      <c r="C18" s="47">
        <f>SUM(
IFERROR(VLOOKUP(B18,'Na podloubí pořadí'!B:D,2,0),0),IFERROR(VLOOKUP(B18,'Honzík pořadí'!B:D,2,0),0),
IFERROR(VLOOKUP(B18,'Ž.dromedár pořadí'!B:D,2,0),0),
IFERROR(VLOOKUP(B18,'Modrý Krocan pořadí'!B:D,2,0),0),
IFERROR(VLOOKUP(B18,'Hero pořadí'!B:D,2,0),0),IFERROR(VLOOKUP(B18,'Havránek pořadí'!B:D,2,0),0),
IFERROR(VLOOKUP(B18,'Miapr pořadí'!B:D,2,0),0),
IFERROR(VLOOKUP(B18,'Řízkárna pořadí'!B:D,2,0),0),)</f>
        <v>11</v>
      </c>
      <c r="D18" s="48">
        <f>SUM(
IFERROR(VLOOKUP(B18,'Na podloubí pořadí'!B:D,3,0),0),IFERROR(VLOOKUP(B18,'Honzík pořadí'!B:D,3,0),0),
IFERROR(VLOOKUP(B18,'Ž.dromedár pořadí'!B:D,3,0),0),
IFERROR(VLOOKUP(B18,'Modrý Krocan pořadí'!B:D,3,0),0),
IFERROR(VLOOKUP(B18,'Hero pořadí'!B:D,3,0),0),IFERROR(VLOOKUP(B18,'Havránek pořadí'!B:D,3,0),0),
IFERROR(VLOOKUP(B18,'Miapr pořadí'!B:D,3,0),0),
IFERROR(VLOOKUP(B18,'Řízkárna pořadí'!B:D,3,0),0),)</f>
        <v>6</v>
      </c>
      <c r="E18" s="85"/>
      <c r="F18" s="85"/>
      <c r="G18" s="83">
        <v>1.0</v>
      </c>
      <c r="H18" s="85"/>
    </row>
    <row r="19">
      <c r="A19" s="12">
        <v>16.0</v>
      </c>
      <c r="B19" s="54" t="s">
        <v>343</v>
      </c>
      <c r="C19" s="47">
        <f>SUM(
IFERROR(VLOOKUP(B19,'Na podloubí pořadí'!B:D,2,0),0),IFERROR(VLOOKUP(B19,'Honzík pořadí'!B:D,2,0),0),
IFERROR(VLOOKUP(B19,'Ž.dromedár pořadí'!B:D,2,0),0),
IFERROR(VLOOKUP(B19,'Modrý Krocan pořadí'!B:D,2,0),0),
IFERROR(VLOOKUP(B19,'Hero pořadí'!B:D,2,0),0),IFERROR(VLOOKUP(B19,'Havránek pořadí'!B:D,2,0),0),
IFERROR(VLOOKUP(B19,'Miapr pořadí'!B:D,2,0),0),
IFERROR(VLOOKUP(B19,'Řízkárna pořadí'!B:D,2,0),0),)</f>
        <v>8</v>
      </c>
      <c r="D19" s="48">
        <f>SUM(
IFERROR(VLOOKUP(B19,'Na podloubí pořadí'!B:D,3,0),0),IFERROR(VLOOKUP(B19,'Honzík pořadí'!B:D,3,0),0),
IFERROR(VLOOKUP(B19,'Ž.dromedár pořadí'!B:D,3,0),0),
IFERROR(VLOOKUP(B19,'Modrý Krocan pořadí'!B:D,3,0),0),
IFERROR(VLOOKUP(B19,'Hero pořadí'!B:D,3,0),0),IFERROR(VLOOKUP(B19,'Havránek pořadí'!B:D,3,0),0),
IFERROR(VLOOKUP(B19,'Miapr pořadí'!B:D,3,0),0),
IFERROR(VLOOKUP(B19,'Řízkárna pořadí'!B:D,3,0),0),)</f>
        <v>4</v>
      </c>
      <c r="E19" s="83"/>
      <c r="F19" s="83"/>
      <c r="G19" s="83"/>
      <c r="H19" s="83"/>
    </row>
    <row r="20">
      <c r="A20" s="12">
        <v>17.0</v>
      </c>
      <c r="B20" s="54" t="s">
        <v>344</v>
      </c>
      <c r="C20" s="47">
        <f>SUM(
IFERROR(VLOOKUP(B20,'Na podloubí pořadí'!B:D,2,0),0),IFERROR(VLOOKUP(B20,'Honzík pořadí'!B:D,2,0),0),
IFERROR(VLOOKUP(B20,'Ž.dromedár pořadí'!B:D,2,0),0),
IFERROR(VLOOKUP(B20,'Modrý Krocan pořadí'!B:D,2,0),0),
IFERROR(VLOOKUP(B20,'Hero pořadí'!B:D,2,0),0),IFERROR(VLOOKUP(B20,'Havránek pořadí'!B:D,2,0),0),
IFERROR(VLOOKUP(B20,'Miapr pořadí'!B:D,2,0),0),
IFERROR(VLOOKUP(B20,'Řízkárna pořadí'!B:D,2,0),0),)</f>
        <v>8</v>
      </c>
      <c r="D20" s="48">
        <f>SUM(
IFERROR(VLOOKUP(B20,'Na podloubí pořadí'!B:D,3,0),0),IFERROR(VLOOKUP(B20,'Honzík pořadí'!B:D,3,0),0),
IFERROR(VLOOKUP(B20,'Ž.dromedár pořadí'!B:D,3,0),0),
IFERROR(VLOOKUP(B20,'Modrý Krocan pořadí'!B:D,3,0),0),
IFERROR(VLOOKUP(B20,'Hero pořadí'!B:D,3,0),0),IFERROR(VLOOKUP(B20,'Havránek pořadí'!B:D,3,0),0),
IFERROR(VLOOKUP(B20,'Miapr pořadí'!B:D,3,0),0),
IFERROR(VLOOKUP(B20,'Řízkárna pořadí'!B:D,3,0),0),)</f>
        <v>4</v>
      </c>
      <c r="E20" s="85"/>
      <c r="F20" s="85"/>
      <c r="G20" s="85"/>
      <c r="H20" s="83"/>
    </row>
    <row r="21">
      <c r="A21" s="12">
        <v>18.0</v>
      </c>
      <c r="B21" s="12" t="s">
        <v>345</v>
      </c>
      <c r="C21" s="47">
        <f>SUM(
IFERROR(VLOOKUP(B21,'Na podloubí pořadí'!B:D,2,0),0),IFERROR(VLOOKUP(B21,'Honzík pořadí'!B:D,2,0),0),
IFERROR(VLOOKUP(B21,'Ž.dromedár pořadí'!B:D,2,0),0),
IFERROR(VLOOKUP(B21,'Modrý Krocan pořadí'!B:D,2,0),0),
IFERROR(VLOOKUP(B21,'Hero pořadí'!B:D,2,0),0),IFERROR(VLOOKUP(B21,'Havránek pořadí'!B:D,2,0),0),
IFERROR(VLOOKUP(B21,'Miapr pořadí'!B:D,2,0),0),
IFERROR(VLOOKUP(B21,'Řízkárna pořadí'!B:D,2,0),0),)</f>
        <v>8</v>
      </c>
      <c r="D21" s="48">
        <f>SUM(
IFERROR(VLOOKUP(B21,'Na podloubí pořadí'!B:D,3,0),0),IFERROR(VLOOKUP(B21,'Honzík pořadí'!B:D,3,0),0),
IFERROR(VLOOKUP(B21,'Ž.dromedár pořadí'!B:D,3,0),0),
IFERROR(VLOOKUP(B21,'Modrý Krocan pořadí'!B:D,3,0),0),
IFERROR(VLOOKUP(B21,'Hero pořadí'!B:D,3,0),0),IFERROR(VLOOKUP(B21,'Havránek pořadí'!B:D,3,0),0),
IFERROR(VLOOKUP(B21,'Miapr pořadí'!B:D,3,0),0),
IFERROR(VLOOKUP(B21,'Řízkárna pořadí'!B:D,3,0),0),)</f>
        <v>4</v>
      </c>
      <c r="E21" s="85"/>
      <c r="F21" s="85"/>
      <c r="G21" s="85"/>
      <c r="H21" s="85"/>
    </row>
    <row r="22">
      <c r="A22" s="12">
        <v>19.0</v>
      </c>
      <c r="B22" s="12" t="s">
        <v>346</v>
      </c>
      <c r="C22" s="47">
        <f>SUM(
IFERROR(VLOOKUP(B22,'Na podloubí pořadí'!B:D,2,0),0),IFERROR(VLOOKUP(B22,'Honzík pořadí'!B:D,2,0),0),
IFERROR(VLOOKUP(B22,'Ž.dromedár pořadí'!B:D,2,0),0),
IFERROR(VLOOKUP(B22,'Modrý Krocan pořadí'!B:D,2,0),0),
IFERROR(VLOOKUP(B22,'Hero pořadí'!B:D,2,0),0),IFERROR(VLOOKUP(B22,'Havránek pořadí'!B:D,2,0),0),
IFERROR(VLOOKUP(B22,'Miapr pořadí'!B:D,2,0),0),
IFERROR(VLOOKUP(B22,'Řízkárna pořadí'!B:D,2,0),0),)</f>
        <v>6</v>
      </c>
      <c r="D22" s="48">
        <f>SUM(
IFERROR(VLOOKUP(B22,'Na podloubí pořadí'!B:D,3,0),0),IFERROR(VLOOKUP(B22,'Honzík pořadí'!B:D,3,0),0),
IFERROR(VLOOKUP(B22,'Ž.dromedár pořadí'!B:D,3,0),0),
IFERROR(VLOOKUP(B22,'Modrý Krocan pořadí'!B:D,3,0),0),
IFERROR(VLOOKUP(B22,'Hero pořadí'!B:D,3,0),0),IFERROR(VLOOKUP(B22,'Havránek pořadí'!B:D,3,0),0),
IFERROR(VLOOKUP(B22,'Miapr pořadí'!B:D,3,0),0),
IFERROR(VLOOKUP(B22,'Řízkárna pořadí'!B:D,3,0),0),)</f>
        <v>3</v>
      </c>
      <c r="E22" s="85"/>
      <c r="F22" s="83">
        <v>1.0</v>
      </c>
      <c r="G22" s="85"/>
      <c r="H22" s="85"/>
    </row>
    <row r="23">
      <c r="A23" s="12">
        <v>20.0</v>
      </c>
      <c r="B23" s="12" t="s">
        <v>347</v>
      </c>
      <c r="C23" s="47">
        <f>SUM(
IFERROR(VLOOKUP(B23,'Na podloubí pořadí'!B:D,2,0),0),IFERROR(VLOOKUP(B23,'Honzík pořadí'!B:D,2,0),0),
IFERROR(VLOOKUP(B23,'Ž.dromedár pořadí'!B:D,2,0),0),
IFERROR(VLOOKUP(B23,'Modrý Krocan pořadí'!B:D,2,0),0),
IFERROR(VLOOKUP(B23,'Hero pořadí'!B:D,2,0),0),IFERROR(VLOOKUP(B23,'Havránek pořadí'!B:D,2,0),0),
IFERROR(VLOOKUP(B23,'Miapr pořadí'!B:D,2,0),0),
IFERROR(VLOOKUP(B23,'Řízkárna pořadí'!B:D,2,0),0),)</f>
        <v>6</v>
      </c>
      <c r="D23" s="48">
        <f>SUM(
IFERROR(VLOOKUP(B23,'Na podloubí pořadí'!B:D,3,0),0),IFERROR(VLOOKUP(B23,'Honzík pořadí'!B:D,3,0),0),
IFERROR(VLOOKUP(B23,'Ž.dromedár pořadí'!B:D,3,0),0),
IFERROR(VLOOKUP(B23,'Modrý Krocan pořadí'!B:D,3,0),0),
IFERROR(VLOOKUP(B23,'Hero pořadí'!B:D,3,0),0),IFERROR(VLOOKUP(B23,'Havránek pořadí'!B:D,3,0),0),
IFERROR(VLOOKUP(B23,'Miapr pořadí'!B:D,3,0),0),
IFERROR(VLOOKUP(B23,'Řízkárna pořadí'!B:D,3,0),0),)</f>
        <v>3</v>
      </c>
      <c r="E23" s="85"/>
      <c r="F23" s="85"/>
      <c r="G23" s="85"/>
      <c r="H23" s="85"/>
    </row>
    <row r="24">
      <c r="A24" s="12">
        <v>21.0</v>
      </c>
      <c r="B24" s="54" t="s">
        <v>348</v>
      </c>
      <c r="C24" s="47">
        <f>SUM(
IFERROR(VLOOKUP(B24,'Na podloubí pořadí'!B:D,2,0),0),IFERROR(VLOOKUP(B24,'Honzík pořadí'!B:D,2,0),0),
IFERROR(VLOOKUP(B24,'Ž.dromedár pořadí'!B:D,2,0),0),
IFERROR(VLOOKUP(B24,'Modrý Krocan pořadí'!B:D,2,0),0),
IFERROR(VLOOKUP(B24,'Hero pořadí'!B:D,2,0),0),IFERROR(VLOOKUP(B24,'Havránek pořadí'!B:D,2,0),0),
IFERROR(VLOOKUP(B24,'Miapr pořadí'!B:D,2,0),0),
IFERROR(VLOOKUP(B24,'Řízkárna pořadí'!B:D,2,0),0),)</f>
        <v>6</v>
      </c>
      <c r="D24" s="48">
        <f>SUM(
IFERROR(VLOOKUP(B24,'Na podloubí pořadí'!B:D,3,0),0),IFERROR(VLOOKUP(B24,'Honzík pořadí'!B:D,3,0),0),
IFERROR(VLOOKUP(B24,'Ž.dromedár pořadí'!B:D,3,0),0),
IFERROR(VLOOKUP(B24,'Modrý Krocan pořadí'!B:D,3,0),0),
IFERROR(VLOOKUP(B24,'Hero pořadí'!B:D,3,0),0),IFERROR(VLOOKUP(B24,'Havránek pořadí'!B:D,3,0),0),
IFERROR(VLOOKUP(B24,'Miapr pořadí'!B:D,3,0),0),
IFERROR(VLOOKUP(B24,'Řízkárna pořadí'!B:D,3,0),0),)</f>
        <v>2</v>
      </c>
      <c r="E24" s="85"/>
      <c r="F24" s="85"/>
      <c r="G24" s="85"/>
      <c r="H24" s="85"/>
    </row>
    <row r="25">
      <c r="A25" s="12">
        <v>22.0</v>
      </c>
      <c r="B25" s="12" t="s">
        <v>349</v>
      </c>
      <c r="C25" s="47">
        <f>SUM(
IFERROR(VLOOKUP(B25,'Na podloubí pořadí'!B:D,2,0),0),IFERROR(VLOOKUP(B25,'Honzík pořadí'!B:D,2,0),0),
IFERROR(VLOOKUP(B25,'Ž.dromedár pořadí'!B:D,2,0),0),
IFERROR(VLOOKUP(B25,'Modrý Krocan pořadí'!B:D,2,0),0),
IFERROR(VLOOKUP(B25,'Hero pořadí'!B:D,2,0),0),IFERROR(VLOOKUP(B25,'Havránek pořadí'!B:D,2,0),0),
IFERROR(VLOOKUP(B25,'Miapr pořadí'!B:D,2,0),0),
IFERROR(VLOOKUP(B25,'Řízkárna pořadí'!B:D,2,0),0),)</f>
        <v>9</v>
      </c>
      <c r="D25" s="48">
        <f>SUM(
IFERROR(VLOOKUP(B25,'Na podloubí pořadí'!B:D,3,0),0),IFERROR(VLOOKUP(B25,'Honzík pořadí'!B:D,3,0),0),
IFERROR(VLOOKUP(B25,'Ž.dromedár pořadí'!B:D,3,0),0),
IFERROR(VLOOKUP(B25,'Modrý Krocan pořadí'!B:D,3,0),0),
IFERROR(VLOOKUP(B25,'Hero pořadí'!B:D,3,0),0),IFERROR(VLOOKUP(B25,'Havránek pořadí'!B:D,3,0),0),
IFERROR(VLOOKUP(B25,'Miapr pořadí'!B:D,3,0),0),
IFERROR(VLOOKUP(B25,'Řízkárna pořadí'!B:D,3,0),0),)</f>
        <v>6</v>
      </c>
      <c r="E25" s="85"/>
      <c r="F25" s="85"/>
      <c r="G25" s="85"/>
      <c r="H25" s="85"/>
    </row>
    <row r="26">
      <c r="A26" s="12">
        <v>23.0</v>
      </c>
      <c r="B26" s="54" t="s">
        <v>350</v>
      </c>
      <c r="C26" s="47">
        <f>SUM(
IFERROR(VLOOKUP(B26,'Na podloubí pořadí'!B:D,2,0),0),IFERROR(VLOOKUP(B26,'Honzík pořadí'!B:D,2,0),0),
IFERROR(VLOOKUP(B26,'Ž.dromedár pořadí'!B:D,2,0),0),
IFERROR(VLOOKUP(B26,'Modrý Krocan pořadí'!B:D,2,0),0),
IFERROR(VLOOKUP(B26,'Hero pořadí'!B:D,2,0),0),IFERROR(VLOOKUP(B26,'Havránek pořadí'!B:D,2,0),0),
IFERROR(VLOOKUP(B26,'Miapr pořadí'!B:D,2,0),0),
IFERROR(VLOOKUP(B26,'Řízkárna pořadí'!B:D,2,0),0),)</f>
        <v>5</v>
      </c>
      <c r="D26" s="48">
        <f>SUM(
IFERROR(VLOOKUP(B26,'Na podloubí pořadí'!B:D,3,0),0),IFERROR(VLOOKUP(B26,'Honzík pořadí'!B:D,3,0),0),
IFERROR(VLOOKUP(B26,'Ž.dromedár pořadí'!B:D,3,0),0),
IFERROR(VLOOKUP(B26,'Modrý Krocan pořadí'!B:D,3,0),0),
IFERROR(VLOOKUP(B26,'Hero pořadí'!B:D,3,0),0),IFERROR(VLOOKUP(B26,'Havránek pořadí'!B:D,3,0),0),
IFERROR(VLOOKUP(B26,'Miapr pořadí'!B:D,3,0),0),
IFERROR(VLOOKUP(B26,'Řízkárna pořadí'!B:D,3,0),0),)</f>
        <v>2</v>
      </c>
      <c r="E26" s="85"/>
      <c r="F26" s="85"/>
      <c r="G26" s="85"/>
      <c r="H26" s="85"/>
    </row>
    <row r="27">
      <c r="A27" s="12">
        <v>24.0</v>
      </c>
      <c r="B27" s="86" t="s">
        <v>351</v>
      </c>
      <c r="C27" s="47">
        <f>SUM(
IFERROR(VLOOKUP(B27,'Na podloubí pořadí'!B:D,2,0),0),IFERROR(VLOOKUP(B27,'Honzík pořadí'!B:D,2,0),0),
IFERROR(VLOOKUP(B27,'Ž.dromedár pořadí'!B:D,2,0),0),
IFERROR(VLOOKUP(B27,'Modrý Krocan pořadí'!B:D,2,0),0),
IFERROR(VLOOKUP(B27,'Hero pořadí'!B:D,2,0),0),IFERROR(VLOOKUP(B27,'Havránek pořadí'!B:D,2,0),0),
IFERROR(VLOOKUP(B27,'Miapr pořadí'!B:D,2,0),0),
IFERROR(VLOOKUP(B27,'Řízkárna pořadí'!B:D,2,0),0),)</f>
        <v>5</v>
      </c>
      <c r="D27" s="48">
        <f>SUM(
IFERROR(VLOOKUP(B27,'Na podloubí pořadí'!B:D,3,0),0),IFERROR(VLOOKUP(B27,'Honzík pořadí'!B:D,3,0),0),
IFERROR(VLOOKUP(B27,'Ž.dromedár pořadí'!B:D,3,0),0),
IFERROR(VLOOKUP(B27,'Modrý Krocan pořadí'!B:D,3,0),0),
IFERROR(VLOOKUP(B27,'Hero pořadí'!B:D,3,0),0),IFERROR(VLOOKUP(B27,'Havránek pořadí'!B:D,3,0),0),
IFERROR(VLOOKUP(B27,'Miapr pořadí'!B:D,3,0),0),
IFERROR(VLOOKUP(B27,'Řízkárna pořadí'!B:D,3,0),0),)</f>
        <v>2</v>
      </c>
      <c r="E27" s="85"/>
      <c r="F27" s="85"/>
      <c r="G27" s="85"/>
      <c r="H27" s="85"/>
    </row>
    <row r="28">
      <c r="A28" s="12">
        <v>25.0</v>
      </c>
      <c r="B28" s="12" t="s">
        <v>352</v>
      </c>
      <c r="C28" s="47">
        <f>SUM(
IFERROR(VLOOKUP(B28,'Na podloubí pořadí'!B:D,2,0),0),IFERROR(VLOOKUP(B28,'Honzík pořadí'!B:D,2,0),0),
IFERROR(VLOOKUP(B28,'Ž.dromedár pořadí'!B:D,2,0),0),
IFERROR(VLOOKUP(B28,'Modrý Krocan pořadí'!B:D,2,0),0),
IFERROR(VLOOKUP(B28,'Hero pořadí'!B:D,2,0),0),IFERROR(VLOOKUP(B28,'Havránek pořadí'!B:D,2,0),0),
IFERROR(VLOOKUP(B28,'Miapr pořadí'!B:D,2,0),0),
IFERROR(VLOOKUP(B28,'Řízkárna pořadí'!B:D,2,0),0),)</f>
        <v>5</v>
      </c>
      <c r="D28" s="48">
        <f>SUM(
IFERROR(VLOOKUP(B28,'Na podloubí pořadí'!B:D,3,0),0),IFERROR(VLOOKUP(B28,'Honzík pořadí'!B:D,3,0),0),
IFERROR(VLOOKUP(B28,'Ž.dromedár pořadí'!B:D,3,0),0),
IFERROR(VLOOKUP(B28,'Modrý Krocan pořadí'!B:D,3,0),0),
IFERROR(VLOOKUP(B28,'Hero pořadí'!B:D,3,0),0),IFERROR(VLOOKUP(B28,'Havránek pořadí'!B:D,3,0),0),
IFERROR(VLOOKUP(B28,'Miapr pořadí'!B:D,3,0),0),
IFERROR(VLOOKUP(B28,'Řízkárna pořadí'!B:D,3,0),0),)</f>
        <v>3</v>
      </c>
      <c r="E28" s="85"/>
      <c r="F28" s="85"/>
      <c r="G28" s="85"/>
      <c r="H28" s="85"/>
    </row>
    <row r="29">
      <c r="A29" s="12">
        <v>26.0</v>
      </c>
      <c r="B29" s="46" t="s">
        <v>353</v>
      </c>
      <c r="C29" s="47">
        <f>SUM(
IFERROR(VLOOKUP(B29,'Na podloubí pořadí'!B:D,2,0),0),IFERROR(VLOOKUP(B29,'Honzík pořadí'!B:D,2,0),0),
IFERROR(VLOOKUP(B29,'Ž.dromedár pořadí'!B:D,2,0),0),
IFERROR(VLOOKUP(B29,'Modrý Krocan pořadí'!B:D,2,0),0),
IFERROR(VLOOKUP(B29,'Hero pořadí'!B:D,2,0),0),IFERROR(VLOOKUP(B29,'Havránek pořadí'!B:D,2,0),0),
IFERROR(VLOOKUP(B29,'Miapr pořadí'!B:D,2,0),0),
IFERROR(VLOOKUP(B29,'Řízkárna pořadí'!B:D,2,0),0),)</f>
        <v>5</v>
      </c>
      <c r="D29" s="48">
        <f>SUM(
IFERROR(VLOOKUP(B29,'Na podloubí pořadí'!B:D,3,0),0),IFERROR(VLOOKUP(B29,'Honzík pořadí'!B:D,3,0),0),
IFERROR(VLOOKUP(B29,'Ž.dromedár pořadí'!B:D,3,0),0),
IFERROR(VLOOKUP(B29,'Modrý Krocan pořadí'!B:D,3,0),0),
IFERROR(VLOOKUP(B29,'Hero pořadí'!B:D,3,0),0),IFERROR(VLOOKUP(B29,'Havránek pořadí'!B:D,3,0),0),
IFERROR(VLOOKUP(B29,'Miapr pořadí'!B:D,3,0),0),
IFERROR(VLOOKUP(B29,'Řízkárna pořadí'!B:D,3,0),0),)</f>
        <v>1</v>
      </c>
      <c r="E29" s="85"/>
      <c r="F29" s="85"/>
      <c r="G29" s="85"/>
      <c r="H29" s="85"/>
    </row>
    <row r="30">
      <c r="A30" s="12">
        <v>27.0</v>
      </c>
      <c r="B30" s="46" t="s">
        <v>354</v>
      </c>
      <c r="C30" s="47">
        <f>SUM(
IFERROR(VLOOKUP(B30,'Na podloubí pořadí'!B:D,2,0),0),IFERROR(VLOOKUP(B30,'Honzík pořadí'!B:D,2,0),0),
IFERROR(VLOOKUP(B30,'Ž.dromedár pořadí'!B:D,2,0),0),
IFERROR(VLOOKUP(B30,'Modrý Krocan pořadí'!B:D,2,0),0),
IFERROR(VLOOKUP(B30,'Hero pořadí'!B:D,2,0),0),IFERROR(VLOOKUP(B30,'Havránek pořadí'!B:D,2,0),0),
IFERROR(VLOOKUP(B30,'Miapr pořadí'!B:D,2,0),0),
IFERROR(VLOOKUP(B30,'Řízkárna pořadí'!B:D,2,0),0),)</f>
        <v>5</v>
      </c>
      <c r="D30" s="48">
        <f>SUM(
IFERROR(VLOOKUP(B30,'Na podloubí pořadí'!B:D,3,0),0),IFERROR(VLOOKUP(B30,'Honzík pořadí'!B:D,3,0),0),
IFERROR(VLOOKUP(B30,'Ž.dromedár pořadí'!B:D,3,0),0),
IFERROR(VLOOKUP(B30,'Modrý Krocan pořadí'!B:D,3,0),0),
IFERROR(VLOOKUP(B30,'Hero pořadí'!B:D,3,0),0),IFERROR(VLOOKUP(B30,'Havránek pořadí'!B:D,3,0),0),
IFERROR(VLOOKUP(B30,'Miapr pořadí'!B:D,3,0),0),
IFERROR(VLOOKUP(B30,'Řízkárna pořadí'!B:D,3,0),0),)</f>
        <v>1</v>
      </c>
      <c r="E30" s="85"/>
      <c r="F30" s="85"/>
      <c r="G30" s="85"/>
      <c r="H30" s="85"/>
    </row>
    <row r="31">
      <c r="A31" s="12">
        <v>28.0</v>
      </c>
      <c r="B31" s="45" t="s">
        <v>355</v>
      </c>
      <c r="C31" s="47">
        <f>SUM(
IFERROR(VLOOKUP(B31,'Na podloubí pořadí'!B:D,2,0),0),IFERROR(VLOOKUP(B31,'Honzík pořadí'!B:D,2,0),0),
IFERROR(VLOOKUP(B31,'Ž.dromedár pořadí'!B:D,2,0),0),
IFERROR(VLOOKUP(B31,'Modrý Krocan pořadí'!B:D,2,0),0),
IFERROR(VLOOKUP(B31,'Hero pořadí'!B:D,2,0),0),IFERROR(VLOOKUP(B31,'Havránek pořadí'!B:D,2,0),0),
IFERROR(VLOOKUP(B31,'Miapr pořadí'!B:D,2,0),0),
IFERROR(VLOOKUP(B31,'Řízkárna pořadí'!B:D,2,0),0),)</f>
        <v>5</v>
      </c>
      <c r="D31" s="48">
        <f>SUM(
IFERROR(VLOOKUP(B31,'Na podloubí pořadí'!B:D,3,0),0),IFERROR(VLOOKUP(B31,'Honzík pořadí'!B:D,3,0),0),
IFERROR(VLOOKUP(B31,'Ž.dromedár pořadí'!B:D,3,0),0),
IFERROR(VLOOKUP(B31,'Modrý Krocan pořadí'!B:D,3,0),0),
IFERROR(VLOOKUP(B31,'Hero pořadí'!B:D,3,0),0),IFERROR(VLOOKUP(B31,'Havránek pořadí'!B:D,3,0),0),
IFERROR(VLOOKUP(B31,'Miapr pořadí'!B:D,3,0),0),
IFERROR(VLOOKUP(B31,'Řízkárna pořadí'!B:D,3,0),0),)</f>
        <v>3</v>
      </c>
      <c r="E31" s="83">
        <v>1.0</v>
      </c>
      <c r="F31" s="83">
        <v>1.0</v>
      </c>
      <c r="G31" s="85"/>
      <c r="H31" s="83"/>
    </row>
    <row r="32">
      <c r="A32" s="12">
        <v>29.0</v>
      </c>
      <c r="B32" s="54" t="s">
        <v>356</v>
      </c>
      <c r="C32" s="47">
        <f>SUM(
IFERROR(VLOOKUP(B32,'Na podloubí pořadí'!B:D,2,0),0),IFERROR(VLOOKUP(B32,'Honzík pořadí'!B:D,2,0),0),
IFERROR(VLOOKUP(B32,'Ž.dromedár pořadí'!B:D,2,0),0),
IFERROR(VLOOKUP(B32,'Modrý Krocan pořadí'!B:D,2,0),0),
IFERROR(VLOOKUP(B32,'Hero pořadí'!B:D,2,0),0),IFERROR(VLOOKUP(B32,'Havránek pořadí'!B:D,2,0),0),
IFERROR(VLOOKUP(B32,'Miapr pořadí'!B:D,2,0),0),
IFERROR(VLOOKUP(B32,'Řízkárna pořadí'!B:D,2,0),0),)</f>
        <v>4</v>
      </c>
      <c r="D32" s="48">
        <f>SUM(
IFERROR(VLOOKUP(B32,'Na podloubí pořadí'!B:D,3,0),0),IFERROR(VLOOKUP(B32,'Honzík pořadí'!B:D,3,0),0),
IFERROR(VLOOKUP(B32,'Ž.dromedár pořadí'!B:D,3,0),0),
IFERROR(VLOOKUP(B32,'Modrý Krocan pořadí'!B:D,3,0),0),
IFERROR(VLOOKUP(B32,'Hero pořadí'!B:D,3,0),0),IFERROR(VLOOKUP(B32,'Havránek pořadí'!B:D,3,0),0),
IFERROR(VLOOKUP(B32,'Miapr pořadí'!B:D,3,0),0),
IFERROR(VLOOKUP(B32,'Řízkárna pořadí'!B:D,3,0),0),)</f>
        <v>2</v>
      </c>
      <c r="E32" s="85"/>
      <c r="F32" s="85"/>
      <c r="G32" s="85"/>
      <c r="H32" s="85"/>
    </row>
    <row r="33">
      <c r="A33" s="12">
        <v>30.0</v>
      </c>
      <c r="B33" s="87" t="s">
        <v>357</v>
      </c>
      <c r="C33" s="47">
        <f>SUM(
IFERROR(VLOOKUP(B33,'Na podloubí pořadí'!B:D,2,0),0),IFERROR(VLOOKUP(B33,'Honzík pořadí'!B:D,2,0),0),
IFERROR(VLOOKUP(B33,'Ž.dromedár pořadí'!B:D,2,0),0),
IFERROR(VLOOKUP(B33,'Modrý Krocan pořadí'!B:D,2,0),0),
IFERROR(VLOOKUP(B33,'Hero pořadí'!B:D,2,0),0),IFERROR(VLOOKUP(B33,'Havránek pořadí'!B:D,2,0),0),
IFERROR(VLOOKUP(B33,'Miapr pořadí'!B:D,2,0),0),
IFERROR(VLOOKUP(B33,'Řízkárna pořadí'!B:D,2,0),0),)</f>
        <v>3</v>
      </c>
      <c r="D33" s="48">
        <f>SUM(
IFERROR(VLOOKUP(B33,'Na podloubí pořadí'!B:D,3,0),0),IFERROR(VLOOKUP(B33,'Honzík pořadí'!B:D,3,0),0),
IFERROR(VLOOKUP(B33,'Ž.dromedár pořadí'!B:D,3,0),0),
IFERROR(VLOOKUP(B33,'Modrý Krocan pořadí'!B:D,3,0),0),
IFERROR(VLOOKUP(B33,'Hero pořadí'!B:D,3,0),0),IFERROR(VLOOKUP(B33,'Havránek pořadí'!B:D,3,0),0),
IFERROR(VLOOKUP(B33,'Miapr pořadí'!B:D,3,0),0),
IFERROR(VLOOKUP(B33,'Řízkárna pořadí'!B:D,3,0),0),)</f>
        <v>2</v>
      </c>
      <c r="E33" s="85"/>
      <c r="F33" s="85"/>
      <c r="G33" s="85"/>
      <c r="H33" s="83"/>
    </row>
    <row r="34">
      <c r="A34" s="12">
        <v>31.0</v>
      </c>
      <c r="B34" s="12" t="s">
        <v>358</v>
      </c>
      <c r="C34" s="47">
        <f>SUM(
IFERROR(VLOOKUP(B34,'Na podloubí pořadí'!B:D,2,0),0),IFERROR(VLOOKUP(B34,'Honzík pořadí'!B:D,2,0),0),
IFERROR(VLOOKUP(B34,'Ž.dromedár pořadí'!B:D,2,0),0),
IFERROR(VLOOKUP(B34,'Modrý Krocan pořadí'!B:D,2,0),0),
IFERROR(VLOOKUP(B34,'Hero pořadí'!B:D,2,0),0),IFERROR(VLOOKUP(B34,'Havránek pořadí'!B:D,2,0),0),
IFERROR(VLOOKUP(B34,'Miapr pořadí'!B:D,2,0),0),
IFERROR(VLOOKUP(B34,'Řízkárna pořadí'!B:D,2,0),0),)</f>
        <v>3</v>
      </c>
      <c r="D34" s="48">
        <f>SUM(
IFERROR(VLOOKUP(B34,'Na podloubí pořadí'!B:D,3,0),0),IFERROR(VLOOKUP(B34,'Honzík pořadí'!B:D,3,0),0),
IFERROR(VLOOKUP(B34,'Ž.dromedár pořadí'!B:D,3,0),0),
IFERROR(VLOOKUP(B34,'Modrý Krocan pořadí'!B:D,3,0),0),
IFERROR(VLOOKUP(B34,'Hero pořadí'!B:D,3,0),0),IFERROR(VLOOKUP(B34,'Havránek pořadí'!B:D,3,0),0),
IFERROR(VLOOKUP(B34,'Miapr pořadí'!B:D,3,0),0),
IFERROR(VLOOKUP(B34,'Řízkárna pořadí'!B:D,3,0),0),)</f>
        <v>3</v>
      </c>
      <c r="E34" s="85"/>
      <c r="F34" s="85"/>
      <c r="G34" s="85"/>
      <c r="H34" s="85"/>
    </row>
    <row r="35">
      <c r="A35" s="12">
        <v>32.0</v>
      </c>
      <c r="B35" s="45" t="s">
        <v>359</v>
      </c>
      <c r="C35" s="47">
        <f>SUM(
IFERROR(VLOOKUP(B35,'Na podloubí pořadí'!B:D,2,0),0),IFERROR(VLOOKUP(B35,'Honzík pořadí'!B:D,2,0),0),
IFERROR(VLOOKUP(B35,'Ž.dromedár pořadí'!B:D,2,0),0),
IFERROR(VLOOKUP(B35,'Modrý Krocan pořadí'!B:D,2,0),0),
IFERROR(VLOOKUP(B35,'Hero pořadí'!B:D,2,0),0),IFERROR(VLOOKUP(B35,'Havránek pořadí'!B:D,2,0),0),
IFERROR(VLOOKUP(B35,'Miapr pořadí'!B:D,2,0),0),
IFERROR(VLOOKUP(B35,'Řízkárna pořadí'!B:D,2,0),0),)</f>
        <v>2</v>
      </c>
      <c r="D35" s="48">
        <f>SUM(
IFERROR(VLOOKUP(B35,'Na podloubí pořadí'!B:D,3,0),0),IFERROR(VLOOKUP(B35,'Honzík pořadí'!B:D,3,0),0),
IFERROR(VLOOKUP(B35,'Ž.dromedár pořadí'!B:D,3,0),0),
IFERROR(VLOOKUP(B35,'Modrý Krocan pořadí'!B:D,3,0),0),
IFERROR(VLOOKUP(B35,'Hero pořadí'!B:D,3,0),0),IFERROR(VLOOKUP(B35,'Havránek pořadí'!B:D,3,0),0),
IFERROR(VLOOKUP(B35,'Miapr pořadí'!B:D,3,0),0),
IFERROR(VLOOKUP(B35,'Řízkárna pořadí'!B:D,3,0),0),)</f>
        <v>2</v>
      </c>
      <c r="E35" s="85"/>
      <c r="F35" s="85"/>
      <c r="G35" s="85"/>
      <c r="H35" s="83"/>
    </row>
    <row r="36">
      <c r="A36" s="12">
        <v>33.0</v>
      </c>
      <c r="B36" s="45" t="s">
        <v>360</v>
      </c>
      <c r="C36" s="47">
        <f>SUM(
IFERROR(VLOOKUP(B36,'Na podloubí pořadí'!B:D,2,0),0),IFERROR(VLOOKUP(B36,'Honzík pořadí'!B:D,2,0),0),
IFERROR(VLOOKUP(B36,'Ž.dromedár pořadí'!B:D,2,0),0),
IFERROR(VLOOKUP(B36,'Modrý Krocan pořadí'!B:D,2,0),0),
IFERROR(VLOOKUP(B36,'Hero pořadí'!B:D,2,0),0),IFERROR(VLOOKUP(B36,'Havránek pořadí'!B:D,2,0),0),
IFERROR(VLOOKUP(B36,'Miapr pořadí'!B:D,2,0),0),
IFERROR(VLOOKUP(B36,'Řízkárna pořadí'!B:D,2,0),0),)</f>
        <v>1</v>
      </c>
      <c r="D36" s="48">
        <f>SUM(
IFERROR(VLOOKUP(B36,'Na podloubí pořadí'!B:D,3,0),0),IFERROR(VLOOKUP(B36,'Honzík pořadí'!B:D,3,0),0),
IFERROR(VLOOKUP(B36,'Ž.dromedár pořadí'!B:D,3,0),0),
IFERROR(VLOOKUP(B36,'Modrý Krocan pořadí'!B:D,3,0),0),
IFERROR(VLOOKUP(B36,'Hero pořadí'!B:D,3,0),0),IFERROR(VLOOKUP(B36,'Havránek pořadí'!B:D,3,0),0),
IFERROR(VLOOKUP(B36,'Miapr pořadí'!B:D,3,0),0),
IFERROR(VLOOKUP(B36,'Řízkárna pořadí'!B:D,3,0),0),)</f>
        <v>1</v>
      </c>
      <c r="E36" s="83"/>
      <c r="F36" s="85"/>
      <c r="G36" s="83"/>
      <c r="H36" s="83"/>
    </row>
    <row r="37">
      <c r="A37" s="12">
        <v>34.0</v>
      </c>
      <c r="B37" s="12" t="s">
        <v>361</v>
      </c>
      <c r="C37" s="47">
        <f>SUM(
IFERROR(VLOOKUP(B37,'Na podloubí pořadí'!B:D,2,0),0),IFERROR(VLOOKUP(B37,'Honzík pořadí'!B:D,2,0),0),
IFERROR(VLOOKUP(B37,'Ž.dromedár pořadí'!B:D,2,0),0),
IFERROR(VLOOKUP(B37,'Modrý Krocan pořadí'!B:D,2,0),0),
IFERROR(VLOOKUP(B37,'Hero pořadí'!B:D,2,0),0),IFERROR(VLOOKUP(B37,'Havránek pořadí'!B:D,2,0),0),
IFERROR(VLOOKUP(B37,'Miapr pořadí'!B:D,2,0),0),
IFERROR(VLOOKUP(B37,'Řízkárna pořadí'!B:D,2,0),0),)</f>
        <v>1</v>
      </c>
      <c r="D37" s="48">
        <f>SUM(
IFERROR(VLOOKUP(B37,'Na podloubí pořadí'!B:D,3,0),0),IFERROR(VLOOKUP(B37,'Honzík pořadí'!B:D,3,0),0),
IFERROR(VLOOKUP(B37,'Ž.dromedár pořadí'!B:D,3,0),0),
IFERROR(VLOOKUP(B37,'Modrý Krocan pořadí'!B:D,3,0),0),
IFERROR(VLOOKUP(B37,'Hero pořadí'!B:D,3,0),0),IFERROR(VLOOKUP(B37,'Havránek pořadí'!B:D,3,0),0),
IFERROR(VLOOKUP(B37,'Miapr pořadí'!B:D,3,0),0),
IFERROR(VLOOKUP(B37,'Řízkárna pořadí'!B:D,3,0),0),)</f>
        <v>1</v>
      </c>
      <c r="E37" s="85"/>
      <c r="F37" s="85"/>
      <c r="G37" s="85"/>
      <c r="H37" s="83"/>
    </row>
    <row r="38">
      <c r="A38" s="12">
        <v>35.0</v>
      </c>
      <c r="B38" s="12" t="s">
        <v>362</v>
      </c>
      <c r="C38" s="47">
        <f>SUM(
IFERROR(VLOOKUP(B38,'Na podloubí pořadí'!B:D,2,0),0),IFERROR(VLOOKUP(B38,'Honzík pořadí'!B:D,2,0),0),
IFERROR(VLOOKUP(B38,'Ž.dromedár pořadí'!B:D,2,0),0),
IFERROR(VLOOKUP(B38,'Modrý Krocan pořadí'!B:D,2,0),0),
IFERROR(VLOOKUP(B38,'Hero pořadí'!B:D,2,0),0),IFERROR(VLOOKUP(B38,'Havránek pořadí'!B:D,2,0),0),
IFERROR(VLOOKUP(B38,'Miapr pořadí'!B:D,2,0),0),
IFERROR(VLOOKUP(B38,'Řízkárna pořadí'!B:D,2,0),0),)</f>
        <v>1</v>
      </c>
      <c r="D38" s="48">
        <f>SUM(
IFERROR(VLOOKUP(B38,'Na podloubí pořadí'!B:D,3,0),0),IFERROR(VLOOKUP(B38,'Honzík pořadí'!B:D,3,0),0),
IFERROR(VLOOKUP(B38,'Ž.dromedár pořadí'!B:D,3,0),0),
IFERROR(VLOOKUP(B38,'Modrý Krocan pořadí'!B:D,3,0),0),
IFERROR(VLOOKUP(B38,'Hero pořadí'!B:D,3,0),0),IFERROR(VLOOKUP(B38,'Havránek pořadí'!B:D,3,0),0),
IFERROR(VLOOKUP(B38,'Miapr pořadí'!B:D,3,0),0),
IFERROR(VLOOKUP(B38,'Řízkárna pořadí'!B:D,3,0),0),)</f>
        <v>1</v>
      </c>
      <c r="E38" s="85"/>
      <c r="F38" s="85"/>
      <c r="G38" s="85"/>
      <c r="H38" s="85"/>
    </row>
    <row r="39">
      <c r="A39" s="12">
        <v>36.0</v>
      </c>
      <c r="B39" s="88" t="s">
        <v>363</v>
      </c>
      <c r="C39" s="48">
        <f>SUM(
IFERROR(VLOOKUP(B39,'Na podloubí pořadí'!B:D,2,0),0),IFERROR(VLOOKUP(B39,'Honzík pořadí'!B:D,2,0),0),
IFERROR(VLOOKUP(B39,'Ž.dromedár pořadí'!B:D,2,0),0),
IFERROR(VLOOKUP(B39,'Modrý Krocan pořadí'!B:D,2,0),0),
IFERROR(VLOOKUP(B39,'Hero pořadí'!B:D,2,0),0),IFERROR(VLOOKUP(B39,'Havránek pořadí'!B:D,2,0),0),
IFERROR(VLOOKUP(B39,'Miapr pořadí'!B:D,2,0),0),
IFERROR(VLOOKUP(B39,'Řízkárna pořadí'!B:D,2,0),0),)</f>
        <v>1</v>
      </c>
      <c r="D39" s="48">
        <f>SUM(
IFERROR(VLOOKUP(B39,'Na podloubí pořadí'!B:D,3,0),0),IFERROR(VLOOKUP(B39,'Honzík pořadí'!B:D,3,0),0),
IFERROR(VLOOKUP(B39,'Ž.dromedár pořadí'!B:D,3,0),0),
IFERROR(VLOOKUP(B39,'Modrý Krocan pořadí'!B:D,3,0),0),
IFERROR(VLOOKUP(B39,'Hero pořadí'!B:D,3,0),0),IFERROR(VLOOKUP(B39,'Havránek pořadí'!B:D,3,0),0),
IFERROR(VLOOKUP(B39,'Miapr pořadí'!B:D,3,0),0),
IFERROR(VLOOKUP(B39,'Řízkárna pořadí'!B:D,3,0),0),)</f>
        <v>1</v>
      </c>
      <c r="E39" s="85"/>
      <c r="F39" s="85"/>
      <c r="G39" s="85"/>
      <c r="H39" s="85"/>
    </row>
    <row r="40">
      <c r="A40" s="12">
        <v>37.0</v>
      </c>
      <c r="B40" s="59" t="s">
        <v>364</v>
      </c>
      <c r="C40" s="48">
        <f>SUM(
IFERROR(VLOOKUP(B40,'Na podloubí pořadí'!B:D,2,0),0),IFERROR(VLOOKUP(B40,'Honzík pořadí'!B:D,2,0),0),
IFERROR(VLOOKUP(B40,'Ž.dromedár pořadí'!B:D,2,0),0),
IFERROR(VLOOKUP(B40,'Modrý Krocan pořadí'!B:D,2,0),0),
IFERROR(VLOOKUP(B40,'Hero pořadí'!B:D,2,0),0),IFERROR(VLOOKUP(B40,'Havránek pořadí'!B:D,2,0),0),
IFERROR(VLOOKUP(B40,'Miapr pořadí'!B:D,2,0),0),
IFERROR(VLOOKUP(B40,'Řízkárna pořadí'!B:D,2,0),0),)</f>
        <v>1</v>
      </c>
      <c r="D40" s="48">
        <f>SUM(
IFERROR(VLOOKUP(B40,'Na podloubí pořadí'!B:D,3,0),0),IFERROR(VLOOKUP(B40,'Honzík pořadí'!B:D,3,0),0),
IFERROR(VLOOKUP(B40,'Ž.dromedár pořadí'!B:D,3,0),0),
IFERROR(VLOOKUP(B40,'Modrý Krocan pořadí'!B:D,3,0),0),
IFERROR(VLOOKUP(B40,'Hero pořadí'!B:D,3,0),0),IFERROR(VLOOKUP(B40,'Havránek pořadí'!B:D,3,0),0),
IFERROR(VLOOKUP(B40,'Miapr pořadí'!B:D,3,0),0),
IFERROR(VLOOKUP(B40,'Řízkárna pořadí'!B:D,3,0),0),)</f>
        <v>1</v>
      </c>
      <c r="E40" s="85"/>
      <c r="F40" s="85"/>
      <c r="G40" s="85"/>
      <c r="H40" s="85"/>
    </row>
    <row r="41">
      <c r="A41" s="12">
        <v>38.0</v>
      </c>
      <c r="B41" s="12" t="s">
        <v>365</v>
      </c>
      <c r="C41" s="48">
        <f>SUM(
IFERROR(VLOOKUP(B41,'Na podloubí pořadí'!B:D,2,0),0),IFERROR(VLOOKUP(B41,'Honzík pořadí'!B:D,2,0),0),
IFERROR(VLOOKUP(B41,'Ž.dromedár pořadí'!B:D,2,0),0),
IFERROR(VLOOKUP(B41,'Modrý Krocan pořadí'!B:D,2,0),0),
IFERROR(VLOOKUP(B41,'Hero pořadí'!B:D,2,0),0),IFERROR(VLOOKUP(B41,'Havránek pořadí'!B:D,2,0),0),
IFERROR(VLOOKUP(B41,'Miapr pořadí'!B:D,2,0),0),
IFERROR(VLOOKUP(B41,'Řízkárna pořadí'!B:D,2,0),0),)</f>
        <v>1</v>
      </c>
      <c r="D41" s="48">
        <f>SUM(
IFERROR(VLOOKUP(B41,'Na podloubí pořadí'!B:D,3,0),0),IFERROR(VLOOKUP(B41,'Honzík pořadí'!B:D,3,0),0),
IFERROR(VLOOKUP(B41,'Ž.dromedár pořadí'!B:D,3,0),0),
IFERROR(VLOOKUP(B41,'Modrý Krocan pořadí'!B:D,3,0),0),
IFERROR(VLOOKUP(B41,'Hero pořadí'!B:D,3,0),0),IFERROR(VLOOKUP(B41,'Havránek pořadí'!B:D,3,0),0),
IFERROR(VLOOKUP(B41,'Miapr pořadí'!B:D,3,0),0),
IFERROR(VLOOKUP(B41,'Řízkárna pořadí'!B:D,3,0),0),)</f>
        <v>1</v>
      </c>
      <c r="E41" s="85"/>
      <c r="F41" s="85"/>
      <c r="G41" s="85"/>
      <c r="H41" s="85"/>
    </row>
    <row r="42">
      <c r="A42" s="12">
        <v>39.0</v>
      </c>
      <c r="B42" s="88" t="s">
        <v>366</v>
      </c>
      <c r="C42" s="48">
        <f>SUM(
IFERROR(VLOOKUP(B42,'Na podloubí pořadí'!B:D,2,0),0),IFERROR(VLOOKUP(B42,'Honzík pořadí'!B:D,2,0),0),
IFERROR(VLOOKUP(B42,'Ž.dromedár pořadí'!B:D,2,0),0),
IFERROR(VLOOKUP(B42,'Modrý Krocan pořadí'!B:D,2,0),0),
IFERROR(VLOOKUP(B42,'Hero pořadí'!B:D,2,0),0),IFERROR(VLOOKUP(B42,'Havránek pořadí'!B:D,2,0),0),
IFERROR(VLOOKUP(B42,'Miapr pořadí'!B:D,2,0),0),
IFERROR(VLOOKUP(B42,'Řízkárna pořadí'!B:D,2,0),0),)</f>
        <v>1</v>
      </c>
      <c r="D42" s="48">
        <f>SUM(
IFERROR(VLOOKUP(B42,'Na podloubí pořadí'!B:D,3,0),0),IFERROR(VLOOKUP(B42,'Honzík pořadí'!B:D,3,0),0),
IFERROR(VLOOKUP(B42,'Ž.dromedár pořadí'!B:D,3,0),0),
IFERROR(VLOOKUP(B42,'Modrý Krocan pořadí'!B:D,3,0),0),
IFERROR(VLOOKUP(B42,'Hero pořadí'!B:D,3,0),0),IFERROR(VLOOKUP(B42,'Havránek pořadí'!B:D,3,0),0),
IFERROR(VLOOKUP(B42,'Miapr pořadí'!B:D,3,0),0),
IFERROR(VLOOKUP(B42,'Řízkárna pořadí'!B:D,3,0),0),)</f>
        <v>1</v>
      </c>
      <c r="E42" s="85"/>
      <c r="F42" s="85"/>
      <c r="G42" s="85"/>
      <c r="H42" s="85"/>
    </row>
    <row r="43">
      <c r="A43" s="12">
        <v>40.0</v>
      </c>
      <c r="B43" s="59" t="s">
        <v>367</v>
      </c>
      <c r="C43" s="48">
        <f>SUM(
IFERROR(VLOOKUP(B43,'Na podloubí pořadí'!B:D,2,0),0),IFERROR(VLOOKUP(B43,'Honzík pořadí'!B:D,2,0),0),
IFERROR(VLOOKUP(B43,'Ž.dromedár pořadí'!B:D,2,0),0),
IFERROR(VLOOKUP(B43,'Modrý Krocan pořadí'!B:D,2,0),0),
IFERROR(VLOOKUP(B43,'Hero pořadí'!B:D,2,0),0),IFERROR(VLOOKUP(B43,'Havránek pořadí'!B:D,2,0),0),
IFERROR(VLOOKUP(B43,'Miapr pořadí'!B:D,2,0),0),
IFERROR(VLOOKUP(B43,'Řízkárna pořadí'!B:D,2,0),0),)</f>
        <v>2</v>
      </c>
      <c r="D43" s="48">
        <f>SUM(
IFERROR(VLOOKUP(B43,'Na podloubí pořadí'!B:D,3,0),0),IFERROR(VLOOKUP(B43,'Honzík pořadí'!B:D,3,0),0),
IFERROR(VLOOKUP(B43,'Ž.dromedár pořadí'!B:D,3,0),0),
IFERROR(VLOOKUP(B43,'Modrý Krocan pořadí'!B:D,3,0),0),
IFERROR(VLOOKUP(B43,'Hero pořadí'!B:D,3,0),0),IFERROR(VLOOKUP(B43,'Havránek pořadí'!B:D,3,0),0),
IFERROR(VLOOKUP(B43,'Miapr pořadí'!B:D,3,0),0),
IFERROR(VLOOKUP(B43,'Řízkárna pořadí'!B:D,3,0),0),)</f>
        <v>1</v>
      </c>
      <c r="E43" s="85"/>
      <c r="F43" s="85"/>
      <c r="G43" s="85"/>
      <c r="H43" s="85"/>
    </row>
    <row r="44">
      <c r="A44" s="12">
        <v>41.0</v>
      </c>
      <c r="B44" s="12"/>
      <c r="C44" s="48">
        <f>SUM(
IFERROR(VLOOKUP(B44,'Na podloubí pořadí'!B:D,2,0),0),IFERROR(VLOOKUP(B44,'Honzík pořadí'!B:D,2,0),0),
IFERROR(VLOOKUP(B44,'Ž.dromedár pořadí'!B:D,2,0),0),
IFERROR(VLOOKUP(B44,'Modrý Krocan pořadí'!B:D,2,0),0),
IFERROR(VLOOKUP(B44,'Hero pořadí'!B:D,2,0),0),IFERROR(VLOOKUP(B44,'Havránek pořadí'!B:D,2,0),0),
IFERROR(VLOOKUP(B44,'Miapr pořadí'!B:D,2,0),0),
IFERROR(VLOOKUP(B44,'Řízkárna pořadí'!B:D,2,0),0),)</f>
        <v>0</v>
      </c>
      <c r="D44" s="48">
        <f>SUM(
IFERROR(VLOOKUP(B44,'Na podloubí pořadí'!B:D,3,0),0),IFERROR(VLOOKUP(B44,'Honzík pořadí'!B:D,3,0),0),
IFERROR(VLOOKUP(B44,'Ž.dromedár pořadí'!B:D,3,0),0),
IFERROR(VLOOKUP(B44,'Modrý Krocan pořadí'!B:D,3,0),0),
IFERROR(VLOOKUP(B44,'Hero pořadí'!B:D,3,0),0),IFERROR(VLOOKUP(B44,'Havránek pořadí'!B:D,3,0),0),
IFERROR(VLOOKUP(B44,'Miapr pořadí'!B:D,3,0),0),
IFERROR(VLOOKUP(B44,'Řízkárna pořadí'!B:D,3,0),0),)</f>
        <v>0</v>
      </c>
      <c r="E44" s="85"/>
      <c r="F44" s="85"/>
      <c r="G44" s="85"/>
      <c r="H44" s="85"/>
    </row>
    <row r="45">
      <c r="A45" s="12">
        <v>42.0</v>
      </c>
      <c r="B45" s="88"/>
      <c r="C45" s="48">
        <f>SUM(
IFERROR(VLOOKUP(B45,'Na podloubí pořadí'!B:D,2,0),0),IFERROR(VLOOKUP(B45,'Honzík pořadí'!B:D,2,0),0),
IFERROR(VLOOKUP(B45,'Ž.dromedár pořadí'!B:D,2,0),0),
IFERROR(VLOOKUP(B45,'Modrý Krocan pořadí'!B:D,2,0),0),
IFERROR(VLOOKUP(B45,'Hero pořadí'!B:D,2,0),0),IFERROR(VLOOKUP(B45,'Havránek pořadí'!B:D,2,0),0),
IFERROR(VLOOKUP(B45,'Miapr pořadí'!B:D,2,0),0),
IFERROR(VLOOKUP(B45,'Řízkárna pořadí'!B:D,2,0),0),)</f>
        <v>0</v>
      </c>
      <c r="D45" s="48">
        <f>SUM(
IFERROR(VLOOKUP(B45,'Na podloubí pořadí'!B:D,3,0),0),IFERROR(VLOOKUP(B45,'Honzík pořadí'!B:D,3,0),0),
IFERROR(VLOOKUP(B45,'Ž.dromedár pořadí'!B:D,3,0),0),
IFERROR(VLOOKUP(B45,'Modrý Krocan pořadí'!B:D,3,0),0),
IFERROR(VLOOKUP(B45,'Hero pořadí'!B:D,3,0),0),IFERROR(VLOOKUP(B45,'Havránek pořadí'!B:D,3,0),0),
IFERROR(VLOOKUP(B45,'Miapr pořadí'!B:D,3,0),0),
IFERROR(VLOOKUP(B45,'Řízkárna pořadí'!B:D,3,0),0),)</f>
        <v>0</v>
      </c>
      <c r="E45" s="85"/>
      <c r="F45" s="85"/>
      <c r="G45" s="85"/>
      <c r="H45" s="85"/>
    </row>
    <row r="46">
      <c r="A46" s="12">
        <v>43.0</v>
      </c>
      <c r="B46" s="59"/>
      <c r="C46" s="48">
        <f>SUM(
IFERROR(VLOOKUP(B46,'Na podloubí pořadí'!B:D,2,0),0),IFERROR(VLOOKUP(B46,'Honzík pořadí'!B:D,2,0),0),
IFERROR(VLOOKUP(B46,'Ž.dromedár pořadí'!B:D,2,0),0),
IFERROR(VLOOKUP(B46,'Modrý Krocan pořadí'!B:D,2,0),0),
IFERROR(VLOOKUP(B46,'Hero pořadí'!B:D,2,0),0),IFERROR(VLOOKUP(B46,'Havránek pořadí'!B:D,2,0),0),
IFERROR(VLOOKUP(B46,'Miapr pořadí'!B:D,2,0),0),
IFERROR(VLOOKUP(B46,'Řízkárna pořadí'!B:D,2,0),0),)</f>
        <v>0</v>
      </c>
      <c r="D46" s="48">
        <f>SUM(
IFERROR(VLOOKUP(B46,'Na podloubí pořadí'!B:D,3,0),0),IFERROR(VLOOKUP(B46,'Honzík pořadí'!B:D,3,0),0),
IFERROR(VLOOKUP(B46,'Ž.dromedár pořadí'!B:D,3,0),0),
IFERROR(VLOOKUP(B46,'Modrý Krocan pořadí'!B:D,3,0),0),
IFERROR(VLOOKUP(B46,'Hero pořadí'!B:D,3,0),0),IFERROR(VLOOKUP(B46,'Havránek pořadí'!B:D,3,0),0),
IFERROR(VLOOKUP(B46,'Miapr pořadí'!B:D,3,0),0),
IFERROR(VLOOKUP(B46,'Řízkárna pořadí'!B:D,3,0),0),)</f>
        <v>0</v>
      </c>
      <c r="E46" s="85"/>
      <c r="F46" s="85"/>
      <c r="G46" s="85"/>
      <c r="H46" s="85"/>
    </row>
    <row r="47">
      <c r="A47" s="12">
        <v>44.0</v>
      </c>
      <c r="B47" s="12"/>
      <c r="C47" s="48">
        <f>SUM(
IFERROR(VLOOKUP(B47,'Na podloubí pořadí'!B:D,2,0),0),IFERROR(VLOOKUP(B47,'Honzík pořadí'!B:D,2,0),0),
IFERROR(VLOOKUP(B47,'Ž.dromedár pořadí'!B:D,2,0),0),
IFERROR(VLOOKUP(B47,'Modrý Krocan pořadí'!B:D,2,0),0),
IFERROR(VLOOKUP(B47,'Hero pořadí'!B:D,2,0),0),IFERROR(VLOOKUP(B47,'Havránek pořadí'!B:D,2,0),0),
IFERROR(VLOOKUP(B47,'Miapr pořadí'!B:D,2,0),0),
IFERROR(VLOOKUP(B47,'Řízkárna pořadí'!B:D,2,0),0),)</f>
        <v>0</v>
      </c>
      <c r="D47" s="48">
        <f>SUM(
IFERROR(VLOOKUP(B47,'Na podloubí pořadí'!B:D,3,0),0),IFERROR(VLOOKUP(B47,'Honzík pořadí'!B:D,3,0),0),
IFERROR(VLOOKUP(B47,'Ž.dromedár pořadí'!B:D,3,0),0),
IFERROR(VLOOKUP(B47,'Modrý Krocan pořadí'!B:D,3,0),0),
IFERROR(VLOOKUP(B47,'Hero pořadí'!B:D,3,0),0),IFERROR(VLOOKUP(B47,'Havránek pořadí'!B:D,3,0),0),
IFERROR(VLOOKUP(B47,'Miapr pořadí'!B:D,3,0),0),
IFERROR(VLOOKUP(B47,'Řízkárna pořadí'!B:D,3,0),0),)</f>
        <v>0</v>
      </c>
      <c r="E47" s="85"/>
      <c r="F47" s="85"/>
      <c r="G47" s="85"/>
      <c r="H47" s="85"/>
    </row>
    <row r="48">
      <c r="A48" s="12">
        <v>45.0</v>
      </c>
      <c r="B48" s="88"/>
      <c r="C48" s="48">
        <f>SUM(
IFERROR(VLOOKUP(B48,'Na podloubí pořadí'!B:D,2,0),0),IFERROR(VLOOKUP(B48,'Honzík pořadí'!B:D,2,0),0),
IFERROR(VLOOKUP(B48,'Ž.dromedár pořadí'!B:D,2,0),0),
IFERROR(VLOOKUP(B48,'Modrý Krocan pořadí'!B:D,2,0),0),
IFERROR(VLOOKUP(B48,'Hero pořadí'!B:D,2,0),0),IFERROR(VLOOKUP(B48,'Havránek pořadí'!B:D,2,0),0),
IFERROR(VLOOKUP(B48,'Miapr pořadí'!B:D,2,0),0),
IFERROR(VLOOKUP(B48,'Řízkárna pořadí'!B:D,2,0),0),)</f>
        <v>0</v>
      </c>
      <c r="D48" s="48">
        <f>SUM(
IFERROR(VLOOKUP(B48,'Na podloubí pořadí'!B:D,3,0),0),IFERROR(VLOOKUP(B48,'Honzík pořadí'!B:D,3,0),0),
IFERROR(VLOOKUP(B48,'Ž.dromedár pořadí'!B:D,3,0),0),
IFERROR(VLOOKUP(B48,'Modrý Krocan pořadí'!B:D,3,0),0),
IFERROR(VLOOKUP(B48,'Hero pořadí'!B:D,3,0),0),IFERROR(VLOOKUP(B48,'Havránek pořadí'!B:D,3,0),0),
IFERROR(VLOOKUP(B48,'Miapr pořadí'!B:D,3,0),0),
IFERROR(VLOOKUP(B48,'Řízkárna pořadí'!B:D,3,0),0),)</f>
        <v>0</v>
      </c>
      <c r="E48" s="85"/>
      <c r="F48" s="85"/>
      <c r="G48" s="85"/>
      <c r="H48" s="85"/>
    </row>
    <row r="49">
      <c r="A49" s="12">
        <v>46.0</v>
      </c>
      <c r="B49" s="59"/>
      <c r="C49" s="48">
        <f>SUM(
IFERROR(VLOOKUP(B49,'Na podloubí pořadí'!B:D,2,0),0),IFERROR(VLOOKUP(B49,'Honzík pořadí'!B:D,2,0),0),
IFERROR(VLOOKUP(B49,'Ž.dromedár pořadí'!B:D,2,0),0),
IFERROR(VLOOKUP(B49,'Modrý Krocan pořadí'!B:D,2,0),0),
IFERROR(VLOOKUP(B49,'Hero pořadí'!B:D,2,0),0),IFERROR(VLOOKUP(B49,'Havránek pořadí'!B:D,2,0),0),
IFERROR(VLOOKUP(B49,'Miapr pořadí'!B:D,2,0),0),
IFERROR(VLOOKUP(B49,'Řízkárna pořadí'!B:D,2,0),0),)</f>
        <v>0</v>
      </c>
      <c r="D49" s="48">
        <f>SUM(
IFERROR(VLOOKUP(B49,'Na podloubí pořadí'!B:D,3,0),0),IFERROR(VLOOKUP(B49,'Honzík pořadí'!B:D,3,0),0),
IFERROR(VLOOKUP(B49,'Ž.dromedár pořadí'!B:D,3,0),0),
IFERROR(VLOOKUP(B49,'Modrý Krocan pořadí'!B:D,3,0),0),
IFERROR(VLOOKUP(B49,'Hero pořadí'!B:D,3,0),0),IFERROR(VLOOKUP(B49,'Havránek pořadí'!B:D,3,0),0),
IFERROR(VLOOKUP(B49,'Miapr pořadí'!B:D,3,0),0),
IFERROR(VLOOKUP(B49,'Řízkárna pořadí'!B:D,3,0),0),)</f>
        <v>0</v>
      </c>
      <c r="E49" s="85"/>
      <c r="F49" s="85"/>
      <c r="G49" s="85"/>
      <c r="H49" s="85"/>
    </row>
    <row r="50">
      <c r="A50" s="12">
        <v>47.0</v>
      </c>
      <c r="B50" s="12"/>
      <c r="C50" s="48">
        <f>SUM(
IFERROR(VLOOKUP(B50,'Na podloubí pořadí'!B:D,2,0),0),IFERROR(VLOOKUP(B50,'Honzík pořadí'!B:D,2,0),0),
IFERROR(VLOOKUP(B50,'Ž.dromedár pořadí'!B:D,2,0),0),
IFERROR(VLOOKUP(B50,'Modrý Krocan pořadí'!B:D,2,0),0),
IFERROR(VLOOKUP(B50,'Hero pořadí'!B:D,2,0),0),IFERROR(VLOOKUP(B50,'Havránek pořadí'!B:D,2,0),0),
IFERROR(VLOOKUP(B50,'Miapr pořadí'!B:D,2,0),0),
IFERROR(VLOOKUP(B50,'Řízkárna pořadí'!B:D,2,0),0),)</f>
        <v>0</v>
      </c>
      <c r="D50" s="48">
        <f>SUM(
IFERROR(VLOOKUP(B50,'Na podloubí pořadí'!B:D,3,0),0),IFERROR(VLOOKUP(B50,'Honzík pořadí'!B:D,3,0),0),
IFERROR(VLOOKUP(B50,'Ž.dromedár pořadí'!B:D,3,0),0),
IFERROR(VLOOKUP(B50,'Modrý Krocan pořadí'!B:D,3,0),0),
IFERROR(VLOOKUP(B50,'Hero pořadí'!B:D,3,0),0),IFERROR(VLOOKUP(B50,'Havránek pořadí'!B:D,3,0),0),
IFERROR(VLOOKUP(B50,'Miapr pořadí'!B:D,3,0),0),
IFERROR(VLOOKUP(B50,'Řízkárna pořadí'!B:D,3,0),0),)</f>
        <v>0</v>
      </c>
      <c r="E50" s="85"/>
      <c r="F50" s="85"/>
      <c r="G50" s="85"/>
      <c r="H50" s="85"/>
    </row>
    <row r="51">
      <c r="A51" s="12">
        <v>48.0</v>
      </c>
      <c r="B51" s="88"/>
      <c r="C51" s="48">
        <f>SUM(
IFERROR(VLOOKUP(B51,'Na podloubí pořadí'!B:D,2,0),0),IFERROR(VLOOKUP(B51,'Honzík pořadí'!B:D,2,0),0),
IFERROR(VLOOKUP(B51,'Ž.dromedár pořadí'!B:D,2,0),0),
IFERROR(VLOOKUP(B51,'Modrý Krocan pořadí'!B:D,2,0),0),
IFERROR(VLOOKUP(B51,'Hero pořadí'!B:D,2,0),0),IFERROR(VLOOKUP(B51,'Havránek pořadí'!B:D,2,0),0),
IFERROR(VLOOKUP(B51,'Miapr pořadí'!B:D,2,0),0),
IFERROR(VLOOKUP(B51,'Řízkárna pořadí'!B:D,2,0),0),)</f>
        <v>0</v>
      </c>
      <c r="D51" s="48">
        <f>SUM(
IFERROR(VLOOKUP(B51,'Na podloubí pořadí'!B:D,3,0),0),IFERROR(VLOOKUP(B51,'Honzík pořadí'!B:D,3,0),0),
IFERROR(VLOOKUP(B51,'Ž.dromedár pořadí'!B:D,3,0),0),
IFERROR(VLOOKUP(B51,'Modrý Krocan pořadí'!B:D,3,0),0),
IFERROR(VLOOKUP(B51,'Hero pořadí'!B:D,3,0),0),IFERROR(VLOOKUP(B51,'Havránek pořadí'!B:D,3,0),0),
IFERROR(VLOOKUP(B51,'Miapr pořadí'!B:D,3,0),0),
IFERROR(VLOOKUP(B51,'Řízkárna pořadí'!B:D,3,0),0),)</f>
        <v>0</v>
      </c>
      <c r="E51" s="85"/>
      <c r="F51" s="85"/>
      <c r="G51" s="85"/>
      <c r="H51" s="85"/>
    </row>
    <row r="52">
      <c r="E52" s="77"/>
      <c r="F52" s="77"/>
      <c r="G52" s="77"/>
      <c r="H52" s="77"/>
    </row>
    <row r="53">
      <c r="E53" s="77"/>
      <c r="F53" s="77"/>
      <c r="G53" s="77"/>
      <c r="H53" s="77"/>
    </row>
    <row r="54">
      <c r="E54" s="77"/>
      <c r="F54" s="77"/>
      <c r="G54" s="77"/>
      <c r="H54" s="77"/>
    </row>
    <row r="55">
      <c r="E55" s="77"/>
      <c r="F55" s="77"/>
      <c r="G55" s="77"/>
      <c r="H55" s="77"/>
    </row>
    <row r="56">
      <c r="E56" s="77"/>
      <c r="F56" s="77"/>
      <c r="G56" s="77"/>
      <c r="H56" s="77"/>
    </row>
    <row r="57">
      <c r="E57" s="77"/>
      <c r="F57" s="77"/>
      <c r="G57" s="77"/>
      <c r="H57" s="77"/>
    </row>
    <row r="58">
      <c r="E58" s="77"/>
      <c r="F58" s="77"/>
      <c r="G58" s="77"/>
      <c r="H58" s="77"/>
    </row>
    <row r="59">
      <c r="E59" s="77"/>
      <c r="F59" s="77"/>
      <c r="G59" s="77"/>
      <c r="H59" s="77"/>
    </row>
    <row r="60">
      <c r="E60" s="77"/>
      <c r="F60" s="77"/>
      <c r="G60" s="77"/>
      <c r="H60" s="77"/>
    </row>
    <row r="61">
      <c r="E61" s="77"/>
      <c r="F61" s="77"/>
      <c r="G61" s="77"/>
      <c r="H61" s="77"/>
    </row>
    <row r="62">
      <c r="E62" s="77"/>
      <c r="F62" s="77"/>
      <c r="G62" s="77"/>
      <c r="H62" s="77"/>
    </row>
    <row r="63">
      <c r="E63" s="77"/>
      <c r="F63" s="77"/>
      <c r="G63" s="77"/>
      <c r="H63" s="77"/>
    </row>
    <row r="64">
      <c r="E64" s="77"/>
      <c r="F64" s="77"/>
      <c r="G64" s="77"/>
      <c r="H64" s="77"/>
    </row>
    <row r="65">
      <c r="E65" s="77"/>
      <c r="F65" s="77"/>
      <c r="G65" s="77"/>
      <c r="H65" s="77"/>
    </row>
    <row r="66">
      <c r="E66" s="77"/>
      <c r="F66" s="77"/>
      <c r="G66" s="77"/>
      <c r="H66" s="77"/>
    </row>
    <row r="67">
      <c r="E67" s="77"/>
      <c r="F67" s="77"/>
      <c r="G67" s="77"/>
      <c r="H67" s="77"/>
    </row>
    <row r="68">
      <c r="E68" s="77"/>
      <c r="F68" s="77"/>
      <c r="G68" s="77"/>
      <c r="H68" s="77"/>
    </row>
    <row r="69">
      <c r="E69" s="77"/>
      <c r="F69" s="77"/>
      <c r="G69" s="77"/>
      <c r="H69" s="77"/>
    </row>
    <row r="70">
      <c r="E70" s="77"/>
      <c r="F70" s="77"/>
      <c r="G70" s="77"/>
      <c r="H70" s="77"/>
    </row>
    <row r="71">
      <c r="E71" s="77"/>
      <c r="F71" s="77"/>
      <c r="G71" s="77"/>
      <c r="H71" s="77"/>
    </row>
    <row r="72">
      <c r="E72" s="77"/>
      <c r="F72" s="77"/>
      <c r="G72" s="77"/>
      <c r="H72" s="77"/>
    </row>
    <row r="73">
      <c r="E73" s="77"/>
      <c r="F73" s="77"/>
      <c r="G73" s="77"/>
      <c r="H73" s="77"/>
    </row>
    <row r="74">
      <c r="E74" s="77"/>
      <c r="F74" s="77"/>
      <c r="G74" s="77"/>
      <c r="H74" s="77"/>
    </row>
    <row r="75">
      <c r="E75" s="77"/>
      <c r="F75" s="77"/>
      <c r="G75" s="77"/>
      <c r="H75" s="77"/>
    </row>
    <row r="76">
      <c r="E76" s="77"/>
      <c r="F76" s="77"/>
      <c r="G76" s="77"/>
      <c r="H76" s="77"/>
    </row>
    <row r="77">
      <c r="E77" s="77"/>
      <c r="F77" s="77"/>
      <c r="G77" s="77"/>
      <c r="H77" s="77"/>
    </row>
    <row r="78">
      <c r="E78" s="77"/>
      <c r="F78" s="77"/>
      <c r="G78" s="77"/>
      <c r="H78" s="77"/>
    </row>
    <row r="79">
      <c r="E79" s="77"/>
      <c r="F79" s="77"/>
      <c r="G79" s="77"/>
      <c r="H79" s="77"/>
    </row>
    <row r="80">
      <c r="E80" s="77"/>
      <c r="F80" s="77"/>
      <c r="G80" s="77"/>
      <c r="H80" s="77"/>
    </row>
    <row r="81">
      <c r="E81" s="77"/>
      <c r="F81" s="77"/>
      <c r="G81" s="77"/>
      <c r="H81" s="77"/>
    </row>
    <row r="82">
      <c r="E82" s="77"/>
      <c r="F82" s="77"/>
      <c r="G82" s="77"/>
      <c r="H82" s="77"/>
    </row>
    <row r="83">
      <c r="E83" s="77"/>
      <c r="F83" s="77"/>
      <c r="G83" s="77"/>
      <c r="H83" s="77"/>
    </row>
    <row r="84">
      <c r="E84" s="77"/>
      <c r="F84" s="77"/>
      <c r="G84" s="77"/>
      <c r="H84" s="77"/>
    </row>
    <row r="85">
      <c r="E85" s="77"/>
      <c r="F85" s="77"/>
      <c r="G85" s="77"/>
      <c r="H85" s="77"/>
    </row>
    <row r="86">
      <c r="E86" s="77"/>
      <c r="F86" s="77"/>
      <c r="G86" s="77"/>
      <c r="H86" s="77"/>
    </row>
    <row r="87">
      <c r="E87" s="77"/>
      <c r="F87" s="77"/>
      <c r="G87" s="77"/>
      <c r="H87" s="77"/>
    </row>
    <row r="88">
      <c r="E88" s="77"/>
      <c r="F88" s="77"/>
      <c r="G88" s="77"/>
      <c r="H88" s="77"/>
    </row>
    <row r="89">
      <c r="E89" s="77"/>
      <c r="F89" s="77"/>
      <c r="G89" s="77"/>
      <c r="H89" s="77"/>
    </row>
    <row r="90">
      <c r="E90" s="77"/>
      <c r="F90" s="77"/>
      <c r="G90" s="77"/>
      <c r="H90" s="77"/>
    </row>
    <row r="91">
      <c r="E91" s="77"/>
      <c r="F91" s="77"/>
      <c r="G91" s="77"/>
      <c r="H91" s="77"/>
    </row>
    <row r="92">
      <c r="E92" s="77"/>
      <c r="F92" s="77"/>
      <c r="G92" s="77"/>
      <c r="H92" s="77"/>
    </row>
    <row r="93">
      <c r="E93" s="77"/>
      <c r="F93" s="77"/>
      <c r="G93" s="77"/>
      <c r="H93" s="77"/>
    </row>
    <row r="94">
      <c r="E94" s="77"/>
      <c r="F94" s="77"/>
      <c r="G94" s="77"/>
      <c r="H94" s="77"/>
    </row>
    <row r="95">
      <c r="E95" s="77"/>
      <c r="F95" s="77"/>
      <c r="G95" s="77"/>
      <c r="H95" s="77"/>
    </row>
    <row r="96">
      <c r="E96" s="77"/>
      <c r="F96" s="77"/>
      <c r="G96" s="77"/>
      <c r="H96" s="77"/>
    </row>
    <row r="97">
      <c r="E97" s="77"/>
      <c r="F97" s="77"/>
      <c r="G97" s="77"/>
      <c r="H97" s="77"/>
    </row>
    <row r="98">
      <c r="E98" s="77"/>
      <c r="F98" s="77"/>
      <c r="G98" s="77"/>
      <c r="H98" s="77"/>
    </row>
    <row r="99">
      <c r="E99" s="77"/>
      <c r="F99" s="77"/>
      <c r="G99" s="77"/>
      <c r="H99" s="77"/>
    </row>
    <row r="100">
      <c r="E100" s="77"/>
      <c r="F100" s="77"/>
      <c r="G100" s="77"/>
      <c r="H100" s="77"/>
    </row>
    <row r="101">
      <c r="E101" s="77"/>
      <c r="F101" s="77"/>
      <c r="G101" s="77"/>
      <c r="H101" s="77"/>
    </row>
    <row r="102">
      <c r="E102" s="77"/>
      <c r="F102" s="77"/>
      <c r="G102" s="77"/>
      <c r="H102" s="77"/>
    </row>
    <row r="103">
      <c r="E103" s="77"/>
      <c r="F103" s="77"/>
      <c r="G103" s="77"/>
      <c r="H103" s="77"/>
    </row>
    <row r="104">
      <c r="E104" s="77"/>
      <c r="F104" s="77"/>
      <c r="G104" s="77"/>
      <c r="H104" s="77"/>
    </row>
    <row r="105">
      <c r="E105" s="77"/>
      <c r="F105" s="77"/>
      <c r="G105" s="77"/>
      <c r="H105" s="77"/>
    </row>
    <row r="106">
      <c r="E106" s="77"/>
      <c r="F106" s="77"/>
      <c r="G106" s="77"/>
      <c r="H106" s="77"/>
    </row>
    <row r="107">
      <c r="E107" s="77"/>
      <c r="F107" s="77"/>
      <c r="G107" s="77"/>
      <c r="H107" s="77"/>
    </row>
    <row r="108">
      <c r="E108" s="77"/>
      <c r="F108" s="77"/>
      <c r="G108" s="77"/>
      <c r="H108" s="77"/>
    </row>
    <row r="109">
      <c r="E109" s="77"/>
      <c r="F109" s="77"/>
      <c r="G109" s="77"/>
      <c r="H109" s="77"/>
    </row>
    <row r="110">
      <c r="E110" s="77"/>
      <c r="F110" s="77"/>
      <c r="G110" s="77"/>
      <c r="H110" s="77"/>
    </row>
    <row r="111">
      <c r="E111" s="77"/>
      <c r="F111" s="77"/>
      <c r="G111" s="77"/>
      <c r="H111" s="77"/>
    </row>
    <row r="112">
      <c r="E112" s="77"/>
      <c r="F112" s="77"/>
      <c r="G112" s="77"/>
      <c r="H112" s="77"/>
    </row>
    <row r="113">
      <c r="E113" s="77"/>
      <c r="F113" s="77"/>
      <c r="G113" s="77"/>
      <c r="H113" s="77"/>
    </row>
    <row r="114">
      <c r="E114" s="77"/>
      <c r="F114" s="77"/>
      <c r="G114" s="77"/>
      <c r="H114" s="77"/>
    </row>
    <row r="115">
      <c r="E115" s="77"/>
      <c r="F115" s="77"/>
      <c r="G115" s="77"/>
      <c r="H115" s="77"/>
    </row>
    <row r="116">
      <c r="E116" s="77"/>
      <c r="F116" s="77"/>
      <c r="G116" s="77"/>
      <c r="H116" s="77"/>
    </row>
    <row r="117">
      <c r="E117" s="77"/>
      <c r="F117" s="77"/>
      <c r="G117" s="77"/>
      <c r="H117" s="77"/>
    </row>
    <row r="118">
      <c r="E118" s="77"/>
      <c r="F118" s="77"/>
      <c r="G118" s="77"/>
      <c r="H118" s="77"/>
    </row>
    <row r="119">
      <c r="E119" s="77"/>
      <c r="F119" s="77"/>
      <c r="G119" s="77"/>
      <c r="H119" s="77"/>
    </row>
    <row r="120">
      <c r="E120" s="77"/>
      <c r="F120" s="77"/>
      <c r="G120" s="77"/>
      <c r="H120" s="77"/>
    </row>
    <row r="121">
      <c r="E121" s="77"/>
      <c r="F121" s="77"/>
      <c r="G121" s="77"/>
      <c r="H121" s="77"/>
    </row>
    <row r="122">
      <c r="E122" s="77"/>
      <c r="F122" s="77"/>
      <c r="G122" s="77"/>
      <c r="H122" s="77"/>
    </row>
    <row r="123">
      <c r="E123" s="77"/>
      <c r="F123" s="77"/>
      <c r="G123" s="77"/>
      <c r="H123" s="77"/>
    </row>
    <row r="124">
      <c r="E124" s="77"/>
      <c r="F124" s="77"/>
      <c r="G124" s="77"/>
      <c r="H124" s="77"/>
    </row>
    <row r="125">
      <c r="E125" s="77"/>
      <c r="F125" s="77"/>
      <c r="G125" s="77"/>
      <c r="H125" s="77"/>
    </row>
    <row r="126">
      <c r="E126" s="77"/>
      <c r="F126" s="77"/>
      <c r="G126" s="77"/>
      <c r="H126" s="77"/>
    </row>
    <row r="127">
      <c r="E127" s="77"/>
      <c r="F127" s="77"/>
      <c r="G127" s="77"/>
      <c r="H127" s="77"/>
    </row>
    <row r="128">
      <c r="E128" s="77"/>
      <c r="F128" s="77"/>
      <c r="G128" s="77"/>
      <c r="H128" s="77"/>
    </row>
    <row r="129">
      <c r="E129" s="77"/>
      <c r="F129" s="77"/>
      <c r="G129" s="77"/>
      <c r="H129" s="77"/>
    </row>
    <row r="130">
      <c r="E130" s="77"/>
      <c r="F130" s="77"/>
      <c r="G130" s="77"/>
      <c r="H130" s="77"/>
    </row>
    <row r="131">
      <c r="E131" s="77"/>
      <c r="F131" s="77"/>
      <c r="G131" s="77"/>
      <c r="H131" s="77"/>
    </row>
    <row r="132">
      <c r="E132" s="77"/>
      <c r="F132" s="77"/>
      <c r="G132" s="77"/>
      <c r="H132" s="77"/>
    </row>
    <row r="133">
      <c r="E133" s="77"/>
      <c r="F133" s="77"/>
      <c r="G133" s="77"/>
      <c r="H133" s="77"/>
    </row>
    <row r="134">
      <c r="E134" s="77"/>
      <c r="F134" s="77"/>
      <c r="G134" s="77"/>
      <c r="H134" s="77"/>
    </row>
    <row r="135">
      <c r="E135" s="77"/>
      <c r="F135" s="77"/>
      <c r="G135" s="77"/>
      <c r="H135" s="77"/>
    </row>
    <row r="136">
      <c r="E136" s="77"/>
      <c r="F136" s="77"/>
      <c r="G136" s="77"/>
      <c r="H136" s="77"/>
    </row>
    <row r="137">
      <c r="E137" s="77"/>
      <c r="F137" s="77"/>
      <c r="G137" s="77"/>
      <c r="H137" s="77"/>
    </row>
    <row r="138">
      <c r="E138" s="77"/>
      <c r="F138" s="77"/>
      <c r="G138" s="77"/>
      <c r="H138" s="77"/>
    </row>
    <row r="139">
      <c r="E139" s="77"/>
      <c r="F139" s="77"/>
      <c r="G139" s="77"/>
      <c r="H139" s="77"/>
    </row>
    <row r="140">
      <c r="E140" s="77"/>
      <c r="F140" s="77"/>
      <c r="G140" s="77"/>
      <c r="H140" s="77"/>
    </row>
    <row r="141">
      <c r="E141" s="77"/>
      <c r="F141" s="77"/>
      <c r="G141" s="77"/>
      <c r="H141" s="77"/>
    </row>
    <row r="142">
      <c r="E142" s="77"/>
      <c r="F142" s="77"/>
      <c r="G142" s="77"/>
      <c r="H142" s="77"/>
    </row>
    <row r="143">
      <c r="E143" s="77"/>
      <c r="F143" s="77"/>
      <c r="G143" s="77"/>
      <c r="H143" s="77"/>
    </row>
    <row r="144">
      <c r="E144" s="77"/>
      <c r="F144" s="77"/>
      <c r="G144" s="77"/>
      <c r="H144" s="77"/>
    </row>
    <row r="145">
      <c r="E145" s="77"/>
      <c r="F145" s="77"/>
      <c r="G145" s="77"/>
      <c r="H145" s="77"/>
    </row>
    <row r="146">
      <c r="E146" s="77"/>
      <c r="F146" s="77"/>
      <c r="G146" s="77"/>
      <c r="H146" s="77"/>
    </row>
    <row r="147">
      <c r="E147" s="77"/>
      <c r="F147" s="77"/>
      <c r="G147" s="77"/>
      <c r="H147" s="77"/>
    </row>
    <row r="148">
      <c r="E148" s="77"/>
      <c r="F148" s="77"/>
      <c r="G148" s="77"/>
      <c r="H148" s="77"/>
    </row>
    <row r="149">
      <c r="E149" s="77"/>
      <c r="F149" s="77"/>
      <c r="G149" s="77"/>
      <c r="H149" s="77"/>
    </row>
    <row r="150">
      <c r="E150" s="77"/>
      <c r="F150" s="77"/>
      <c r="G150" s="77"/>
      <c r="H150" s="77"/>
    </row>
    <row r="151">
      <c r="E151" s="77"/>
      <c r="F151" s="77"/>
      <c r="G151" s="77"/>
      <c r="H151" s="77"/>
    </row>
    <row r="152">
      <c r="E152" s="77"/>
      <c r="F152" s="77"/>
      <c r="G152" s="77"/>
      <c r="H152" s="77"/>
    </row>
    <row r="153">
      <c r="E153" s="77"/>
      <c r="F153" s="77"/>
      <c r="G153" s="77"/>
      <c r="H153" s="77"/>
    </row>
    <row r="154">
      <c r="E154" s="77"/>
      <c r="F154" s="77"/>
      <c r="G154" s="77"/>
      <c r="H154" s="77"/>
    </row>
    <row r="155">
      <c r="E155" s="77"/>
      <c r="F155" s="77"/>
      <c r="G155" s="77"/>
      <c r="H155" s="77"/>
    </row>
    <row r="156">
      <c r="E156" s="77"/>
      <c r="F156" s="77"/>
      <c r="G156" s="77"/>
      <c r="H156" s="77"/>
    </row>
    <row r="157">
      <c r="E157" s="77"/>
      <c r="F157" s="77"/>
      <c r="G157" s="77"/>
      <c r="H157" s="77"/>
    </row>
    <row r="158">
      <c r="E158" s="77"/>
      <c r="F158" s="77"/>
      <c r="G158" s="77"/>
      <c r="H158" s="77"/>
    </row>
    <row r="159">
      <c r="E159" s="77"/>
      <c r="F159" s="77"/>
      <c r="G159" s="77"/>
      <c r="H159" s="77"/>
    </row>
    <row r="160">
      <c r="E160" s="77"/>
      <c r="F160" s="77"/>
      <c r="G160" s="77"/>
      <c r="H160" s="77"/>
    </row>
    <row r="161">
      <c r="E161" s="77"/>
      <c r="F161" s="77"/>
      <c r="G161" s="77"/>
      <c r="H161" s="77"/>
    </row>
    <row r="162">
      <c r="E162" s="77"/>
      <c r="F162" s="77"/>
      <c r="G162" s="77"/>
      <c r="H162" s="77"/>
    </row>
    <row r="163">
      <c r="E163" s="77"/>
      <c r="F163" s="77"/>
      <c r="G163" s="77"/>
      <c r="H163" s="77"/>
    </row>
    <row r="164">
      <c r="E164" s="77"/>
      <c r="F164" s="77"/>
      <c r="G164" s="77"/>
      <c r="H164" s="77"/>
    </row>
    <row r="165">
      <c r="E165" s="77"/>
      <c r="F165" s="77"/>
      <c r="G165" s="77"/>
      <c r="H165" s="77"/>
    </row>
    <row r="166">
      <c r="E166" s="77"/>
      <c r="F166" s="77"/>
      <c r="G166" s="77"/>
      <c r="H166" s="77"/>
    </row>
    <row r="167">
      <c r="E167" s="77"/>
      <c r="F167" s="77"/>
      <c r="G167" s="77"/>
      <c r="H167" s="77"/>
    </row>
    <row r="168">
      <c r="E168" s="77"/>
      <c r="F168" s="77"/>
      <c r="G168" s="77"/>
      <c r="H168" s="77"/>
    </row>
    <row r="169">
      <c r="E169" s="77"/>
      <c r="F169" s="77"/>
      <c r="G169" s="77"/>
      <c r="H169" s="77"/>
    </row>
    <row r="170">
      <c r="E170" s="77"/>
      <c r="F170" s="77"/>
      <c r="G170" s="77"/>
      <c r="H170" s="77"/>
    </row>
    <row r="171">
      <c r="E171" s="77"/>
      <c r="F171" s="77"/>
      <c r="G171" s="77"/>
      <c r="H171" s="77"/>
    </row>
    <row r="172">
      <c r="E172" s="77"/>
      <c r="F172" s="77"/>
      <c r="G172" s="77"/>
      <c r="H172" s="77"/>
    </row>
    <row r="173">
      <c r="E173" s="77"/>
      <c r="F173" s="77"/>
      <c r="G173" s="77"/>
      <c r="H173" s="77"/>
    </row>
    <row r="174">
      <c r="E174" s="77"/>
      <c r="F174" s="77"/>
      <c r="G174" s="77"/>
      <c r="H174" s="77"/>
    </row>
    <row r="175">
      <c r="E175" s="77"/>
      <c r="F175" s="77"/>
      <c r="G175" s="77"/>
      <c r="H175" s="77"/>
    </row>
    <row r="176">
      <c r="E176" s="77"/>
      <c r="F176" s="77"/>
      <c r="G176" s="77"/>
      <c r="H176" s="77"/>
    </row>
    <row r="177">
      <c r="E177" s="77"/>
      <c r="F177" s="77"/>
      <c r="G177" s="77"/>
      <c r="H177" s="77"/>
    </row>
    <row r="178">
      <c r="E178" s="77"/>
      <c r="F178" s="77"/>
      <c r="G178" s="77"/>
      <c r="H178" s="77"/>
    </row>
    <row r="179">
      <c r="E179" s="77"/>
      <c r="F179" s="77"/>
      <c r="G179" s="77"/>
      <c r="H179" s="77"/>
    </row>
    <row r="180">
      <c r="E180" s="77"/>
      <c r="F180" s="77"/>
      <c r="G180" s="77"/>
      <c r="H180" s="77"/>
    </row>
    <row r="181">
      <c r="E181" s="77"/>
      <c r="F181" s="77"/>
      <c r="G181" s="77"/>
      <c r="H181" s="77"/>
    </row>
    <row r="182">
      <c r="E182" s="77"/>
      <c r="F182" s="77"/>
      <c r="G182" s="77"/>
      <c r="H182" s="77"/>
    </row>
    <row r="183">
      <c r="E183" s="77"/>
      <c r="F183" s="77"/>
      <c r="G183" s="77"/>
      <c r="H183" s="77"/>
    </row>
    <row r="184">
      <c r="E184" s="77"/>
      <c r="F184" s="77"/>
      <c r="G184" s="77"/>
      <c r="H184" s="77"/>
    </row>
    <row r="185">
      <c r="E185" s="77"/>
      <c r="F185" s="77"/>
      <c r="G185" s="77"/>
      <c r="H185" s="77"/>
    </row>
    <row r="186">
      <c r="E186" s="77"/>
      <c r="F186" s="77"/>
      <c r="G186" s="77"/>
      <c r="H186" s="77"/>
    </row>
    <row r="187">
      <c r="E187" s="77"/>
      <c r="F187" s="77"/>
      <c r="G187" s="77"/>
      <c r="H187" s="77"/>
    </row>
    <row r="188">
      <c r="E188" s="77"/>
      <c r="F188" s="77"/>
      <c r="G188" s="77"/>
      <c r="H188" s="77"/>
    </row>
    <row r="189">
      <c r="E189" s="77"/>
      <c r="F189" s="77"/>
      <c r="G189" s="77"/>
      <c r="H189" s="77"/>
    </row>
    <row r="190">
      <c r="E190" s="77"/>
      <c r="F190" s="77"/>
      <c r="G190" s="77"/>
      <c r="H190" s="77"/>
    </row>
    <row r="191">
      <c r="E191" s="77"/>
      <c r="F191" s="77"/>
      <c r="G191" s="77"/>
      <c r="H191" s="77"/>
    </row>
    <row r="192">
      <c r="E192" s="77"/>
      <c r="F192" s="77"/>
      <c r="G192" s="77"/>
      <c r="H192" s="77"/>
    </row>
    <row r="193">
      <c r="E193" s="77"/>
      <c r="F193" s="77"/>
      <c r="G193" s="77"/>
      <c r="H193" s="77"/>
    </row>
    <row r="194">
      <c r="E194" s="77"/>
      <c r="F194" s="77"/>
      <c r="G194" s="77"/>
      <c r="H194" s="77"/>
    </row>
    <row r="195">
      <c r="E195" s="77"/>
      <c r="F195" s="77"/>
      <c r="G195" s="77"/>
      <c r="H195" s="77"/>
    </row>
    <row r="196">
      <c r="E196" s="77"/>
      <c r="F196" s="77"/>
      <c r="G196" s="77"/>
      <c r="H196" s="77"/>
    </row>
    <row r="197">
      <c r="E197" s="77"/>
      <c r="F197" s="77"/>
      <c r="G197" s="77"/>
      <c r="H197" s="77"/>
    </row>
    <row r="198">
      <c r="E198" s="77"/>
      <c r="F198" s="77"/>
      <c r="G198" s="77"/>
      <c r="H198" s="77"/>
    </row>
    <row r="199">
      <c r="E199" s="77"/>
      <c r="F199" s="77"/>
      <c r="G199" s="77"/>
      <c r="H199" s="77"/>
    </row>
    <row r="200">
      <c r="E200" s="77"/>
      <c r="F200" s="77"/>
      <c r="G200" s="77"/>
      <c r="H200" s="77"/>
    </row>
    <row r="201">
      <c r="E201" s="77"/>
      <c r="F201" s="77"/>
      <c r="G201" s="77"/>
      <c r="H201" s="77"/>
    </row>
    <row r="202">
      <c r="E202" s="77"/>
      <c r="F202" s="77"/>
      <c r="G202" s="77"/>
      <c r="H202" s="77"/>
    </row>
    <row r="203">
      <c r="E203" s="77"/>
      <c r="F203" s="77"/>
      <c r="G203" s="77"/>
      <c r="H203" s="77"/>
    </row>
    <row r="204">
      <c r="E204" s="77"/>
      <c r="F204" s="77"/>
      <c r="G204" s="77"/>
      <c r="H204" s="77"/>
    </row>
    <row r="205">
      <c r="E205" s="77"/>
      <c r="F205" s="77"/>
      <c r="G205" s="77"/>
      <c r="H205" s="77"/>
    </row>
    <row r="206">
      <c r="E206" s="77"/>
      <c r="F206" s="77"/>
      <c r="G206" s="77"/>
      <c r="H206" s="77"/>
    </row>
    <row r="207">
      <c r="E207" s="77"/>
      <c r="F207" s="77"/>
      <c r="G207" s="77"/>
      <c r="H207" s="77"/>
    </row>
    <row r="208">
      <c r="E208" s="77"/>
      <c r="F208" s="77"/>
      <c r="G208" s="77"/>
      <c r="H208" s="77"/>
    </row>
    <row r="209">
      <c r="E209" s="77"/>
      <c r="F209" s="77"/>
      <c r="G209" s="77"/>
      <c r="H209" s="77"/>
    </row>
    <row r="210">
      <c r="E210" s="77"/>
      <c r="F210" s="77"/>
      <c r="G210" s="77"/>
      <c r="H210" s="77"/>
    </row>
    <row r="211">
      <c r="E211" s="77"/>
      <c r="F211" s="77"/>
      <c r="G211" s="77"/>
      <c r="H211" s="77"/>
    </row>
    <row r="212">
      <c r="E212" s="77"/>
      <c r="F212" s="77"/>
      <c r="G212" s="77"/>
      <c r="H212" s="77"/>
    </row>
    <row r="213">
      <c r="E213" s="77"/>
      <c r="F213" s="77"/>
      <c r="G213" s="77"/>
      <c r="H213" s="77"/>
    </row>
    <row r="214">
      <c r="E214" s="77"/>
      <c r="F214" s="77"/>
      <c r="G214" s="77"/>
      <c r="H214" s="77"/>
    </row>
    <row r="215">
      <c r="E215" s="77"/>
      <c r="F215" s="77"/>
      <c r="G215" s="77"/>
      <c r="H215" s="77"/>
    </row>
    <row r="216">
      <c r="E216" s="77"/>
      <c r="F216" s="77"/>
      <c r="G216" s="77"/>
      <c r="H216" s="77"/>
    </row>
    <row r="217">
      <c r="E217" s="77"/>
      <c r="F217" s="77"/>
      <c r="G217" s="77"/>
      <c r="H217" s="77"/>
    </row>
    <row r="218">
      <c r="E218" s="77"/>
      <c r="F218" s="77"/>
      <c r="G218" s="77"/>
      <c r="H218" s="77"/>
    </row>
    <row r="219">
      <c r="E219" s="77"/>
      <c r="F219" s="77"/>
      <c r="G219" s="77"/>
      <c r="H219" s="77"/>
    </row>
    <row r="220">
      <c r="E220" s="77"/>
      <c r="F220" s="77"/>
      <c r="G220" s="77"/>
      <c r="H220" s="77"/>
    </row>
    <row r="221">
      <c r="E221" s="77"/>
      <c r="F221" s="77"/>
      <c r="G221" s="77"/>
      <c r="H221" s="77"/>
    </row>
    <row r="222">
      <c r="E222" s="77"/>
      <c r="F222" s="77"/>
      <c r="G222" s="77"/>
      <c r="H222" s="77"/>
    </row>
    <row r="223">
      <c r="E223" s="77"/>
      <c r="F223" s="77"/>
      <c r="G223" s="77"/>
      <c r="H223" s="77"/>
    </row>
    <row r="224">
      <c r="E224" s="77"/>
      <c r="F224" s="77"/>
      <c r="G224" s="77"/>
      <c r="H224" s="77"/>
    </row>
    <row r="225">
      <c r="E225" s="77"/>
      <c r="F225" s="77"/>
      <c r="G225" s="77"/>
      <c r="H225" s="77"/>
    </row>
    <row r="226">
      <c r="E226" s="77"/>
      <c r="F226" s="77"/>
      <c r="G226" s="77"/>
      <c r="H226" s="77"/>
    </row>
    <row r="227">
      <c r="E227" s="77"/>
      <c r="F227" s="77"/>
      <c r="G227" s="77"/>
      <c r="H227" s="77"/>
    </row>
    <row r="228">
      <c r="E228" s="77"/>
      <c r="F228" s="77"/>
      <c r="G228" s="77"/>
      <c r="H228" s="77"/>
    </row>
    <row r="229">
      <c r="E229" s="77"/>
      <c r="F229" s="77"/>
      <c r="G229" s="77"/>
      <c r="H229" s="77"/>
    </row>
    <row r="230">
      <c r="E230" s="77"/>
      <c r="F230" s="77"/>
      <c r="G230" s="77"/>
      <c r="H230" s="77"/>
    </row>
    <row r="231">
      <c r="E231" s="77"/>
      <c r="F231" s="77"/>
      <c r="G231" s="77"/>
      <c r="H231" s="77"/>
    </row>
    <row r="232">
      <c r="E232" s="77"/>
      <c r="F232" s="77"/>
      <c r="G232" s="77"/>
      <c r="H232" s="77"/>
    </row>
    <row r="233">
      <c r="E233" s="77"/>
      <c r="F233" s="77"/>
      <c r="G233" s="77"/>
      <c r="H233" s="77"/>
    </row>
    <row r="234">
      <c r="E234" s="77"/>
      <c r="F234" s="77"/>
      <c r="G234" s="77"/>
      <c r="H234" s="77"/>
    </row>
    <row r="235">
      <c r="E235" s="77"/>
      <c r="F235" s="77"/>
      <c r="G235" s="77"/>
      <c r="H235" s="77"/>
    </row>
    <row r="236">
      <c r="E236" s="77"/>
      <c r="F236" s="77"/>
      <c r="G236" s="77"/>
      <c r="H236" s="77"/>
    </row>
    <row r="237">
      <c r="E237" s="77"/>
      <c r="F237" s="77"/>
      <c r="G237" s="77"/>
      <c r="H237" s="77"/>
    </row>
    <row r="238">
      <c r="E238" s="77"/>
      <c r="F238" s="77"/>
      <c r="G238" s="77"/>
      <c r="H238" s="77"/>
    </row>
    <row r="239">
      <c r="E239" s="77"/>
      <c r="F239" s="77"/>
      <c r="G239" s="77"/>
      <c r="H239" s="77"/>
    </row>
    <row r="240">
      <c r="E240" s="77"/>
      <c r="F240" s="77"/>
      <c r="G240" s="77"/>
      <c r="H240" s="77"/>
    </row>
    <row r="241">
      <c r="E241" s="77"/>
      <c r="F241" s="77"/>
      <c r="G241" s="77"/>
      <c r="H241" s="77"/>
    </row>
    <row r="242">
      <c r="E242" s="77"/>
      <c r="F242" s="77"/>
      <c r="G242" s="77"/>
      <c r="H242" s="77"/>
    </row>
    <row r="243">
      <c r="E243" s="77"/>
      <c r="F243" s="77"/>
      <c r="G243" s="77"/>
      <c r="H243" s="77"/>
    </row>
    <row r="244">
      <c r="E244" s="77"/>
      <c r="F244" s="77"/>
      <c r="G244" s="77"/>
      <c r="H244" s="77"/>
    </row>
    <row r="245">
      <c r="E245" s="77"/>
      <c r="F245" s="77"/>
      <c r="G245" s="77"/>
      <c r="H245" s="77"/>
    </row>
    <row r="246">
      <c r="E246" s="77"/>
      <c r="F246" s="77"/>
      <c r="G246" s="77"/>
      <c r="H246" s="77"/>
    </row>
    <row r="247">
      <c r="E247" s="77"/>
      <c r="F247" s="77"/>
      <c r="G247" s="77"/>
      <c r="H247" s="77"/>
    </row>
    <row r="248">
      <c r="E248" s="77"/>
      <c r="F248" s="77"/>
      <c r="G248" s="77"/>
      <c r="H248" s="77"/>
    </row>
    <row r="249">
      <c r="E249" s="77"/>
      <c r="F249" s="77"/>
      <c r="G249" s="77"/>
      <c r="H249" s="77"/>
    </row>
    <row r="250">
      <c r="E250" s="77"/>
      <c r="F250" s="77"/>
      <c r="G250" s="77"/>
      <c r="H250" s="77"/>
    </row>
    <row r="251">
      <c r="E251" s="77"/>
      <c r="F251" s="77"/>
      <c r="G251" s="77"/>
      <c r="H251" s="77"/>
    </row>
    <row r="252">
      <c r="E252" s="77"/>
      <c r="F252" s="77"/>
      <c r="G252" s="77"/>
      <c r="H252" s="77"/>
    </row>
    <row r="253">
      <c r="E253" s="77"/>
      <c r="F253" s="77"/>
      <c r="G253" s="77"/>
      <c r="H253" s="77"/>
    </row>
    <row r="254">
      <c r="E254" s="77"/>
      <c r="F254" s="77"/>
      <c r="G254" s="77"/>
      <c r="H254" s="77"/>
    </row>
    <row r="255">
      <c r="E255" s="77"/>
      <c r="F255" s="77"/>
      <c r="G255" s="77"/>
      <c r="H255" s="77"/>
    </row>
    <row r="256">
      <c r="E256" s="77"/>
      <c r="F256" s="77"/>
      <c r="G256" s="77"/>
      <c r="H256" s="77"/>
    </row>
    <row r="257">
      <c r="E257" s="77"/>
      <c r="F257" s="77"/>
      <c r="G257" s="77"/>
      <c r="H257" s="77"/>
    </row>
    <row r="258">
      <c r="E258" s="77"/>
      <c r="F258" s="77"/>
      <c r="G258" s="77"/>
      <c r="H258" s="77"/>
    </row>
    <row r="259">
      <c r="E259" s="77"/>
      <c r="F259" s="77"/>
      <c r="G259" s="77"/>
      <c r="H259" s="77"/>
    </row>
    <row r="260">
      <c r="E260" s="77"/>
      <c r="F260" s="77"/>
      <c r="G260" s="77"/>
      <c r="H260" s="77"/>
    </row>
    <row r="261">
      <c r="E261" s="77"/>
      <c r="F261" s="77"/>
      <c r="G261" s="77"/>
      <c r="H261" s="77"/>
    </row>
    <row r="262">
      <c r="E262" s="77"/>
      <c r="F262" s="77"/>
      <c r="G262" s="77"/>
      <c r="H262" s="77"/>
    </row>
    <row r="263">
      <c r="E263" s="77"/>
      <c r="F263" s="77"/>
      <c r="G263" s="77"/>
      <c r="H263" s="77"/>
    </row>
    <row r="264">
      <c r="E264" s="77"/>
      <c r="F264" s="77"/>
      <c r="G264" s="77"/>
      <c r="H264" s="77"/>
    </row>
    <row r="265">
      <c r="E265" s="77"/>
      <c r="F265" s="77"/>
      <c r="G265" s="77"/>
      <c r="H265" s="77"/>
    </row>
    <row r="266">
      <c r="E266" s="77"/>
      <c r="F266" s="77"/>
      <c r="G266" s="77"/>
      <c r="H266" s="77"/>
    </row>
    <row r="267">
      <c r="E267" s="77"/>
      <c r="F267" s="77"/>
      <c r="G267" s="77"/>
      <c r="H267" s="77"/>
    </row>
    <row r="268">
      <c r="E268" s="77"/>
      <c r="F268" s="77"/>
      <c r="G268" s="77"/>
      <c r="H268" s="77"/>
    </row>
    <row r="269">
      <c r="E269" s="77"/>
      <c r="F269" s="77"/>
      <c r="G269" s="77"/>
      <c r="H269" s="77"/>
    </row>
    <row r="270">
      <c r="E270" s="77"/>
      <c r="F270" s="77"/>
      <c r="G270" s="77"/>
      <c r="H270" s="77"/>
    </row>
    <row r="271">
      <c r="E271" s="77"/>
      <c r="F271" s="77"/>
      <c r="G271" s="77"/>
      <c r="H271" s="77"/>
    </row>
    <row r="272">
      <c r="E272" s="77"/>
      <c r="F272" s="77"/>
      <c r="G272" s="77"/>
      <c r="H272" s="77"/>
    </row>
    <row r="273">
      <c r="E273" s="77"/>
      <c r="F273" s="77"/>
      <c r="G273" s="77"/>
      <c r="H273" s="77"/>
    </row>
    <row r="274">
      <c r="E274" s="77"/>
      <c r="F274" s="77"/>
      <c r="G274" s="77"/>
      <c r="H274" s="77"/>
    </row>
    <row r="275">
      <c r="E275" s="77"/>
      <c r="F275" s="77"/>
      <c r="G275" s="77"/>
      <c r="H275" s="77"/>
    </row>
    <row r="276">
      <c r="E276" s="77"/>
      <c r="F276" s="77"/>
      <c r="G276" s="77"/>
      <c r="H276" s="77"/>
    </row>
    <row r="277">
      <c r="E277" s="77"/>
      <c r="F277" s="77"/>
      <c r="G277" s="77"/>
      <c r="H277" s="77"/>
    </row>
    <row r="278">
      <c r="E278" s="77"/>
      <c r="F278" s="77"/>
      <c r="G278" s="77"/>
      <c r="H278" s="77"/>
    </row>
    <row r="279">
      <c r="E279" s="77"/>
      <c r="F279" s="77"/>
      <c r="G279" s="77"/>
      <c r="H279" s="77"/>
    </row>
    <row r="280">
      <c r="E280" s="77"/>
      <c r="F280" s="77"/>
      <c r="G280" s="77"/>
      <c r="H280" s="77"/>
    </row>
    <row r="281">
      <c r="E281" s="77"/>
      <c r="F281" s="77"/>
      <c r="G281" s="77"/>
      <c r="H281" s="77"/>
    </row>
    <row r="282">
      <c r="E282" s="77"/>
      <c r="F282" s="77"/>
      <c r="G282" s="77"/>
      <c r="H282" s="77"/>
    </row>
    <row r="283">
      <c r="E283" s="77"/>
      <c r="F283" s="77"/>
      <c r="G283" s="77"/>
      <c r="H283" s="77"/>
    </row>
    <row r="284">
      <c r="E284" s="77"/>
      <c r="F284" s="77"/>
      <c r="G284" s="77"/>
      <c r="H284" s="77"/>
    </row>
    <row r="285">
      <c r="E285" s="77"/>
      <c r="F285" s="77"/>
      <c r="G285" s="77"/>
      <c r="H285" s="77"/>
    </row>
    <row r="286">
      <c r="E286" s="77"/>
      <c r="F286" s="77"/>
      <c r="G286" s="77"/>
      <c r="H286" s="77"/>
    </row>
    <row r="287">
      <c r="E287" s="77"/>
      <c r="F287" s="77"/>
      <c r="G287" s="77"/>
      <c r="H287" s="77"/>
    </row>
    <row r="288">
      <c r="E288" s="77"/>
      <c r="F288" s="77"/>
      <c r="G288" s="77"/>
      <c r="H288" s="77"/>
    </row>
    <row r="289">
      <c r="E289" s="77"/>
      <c r="F289" s="77"/>
      <c r="G289" s="77"/>
      <c r="H289" s="77"/>
    </row>
    <row r="290">
      <c r="E290" s="77"/>
      <c r="F290" s="77"/>
      <c r="G290" s="77"/>
      <c r="H290" s="77"/>
    </row>
    <row r="291">
      <c r="E291" s="77"/>
      <c r="F291" s="77"/>
      <c r="G291" s="77"/>
      <c r="H291" s="77"/>
    </row>
    <row r="292">
      <c r="E292" s="77"/>
      <c r="F292" s="77"/>
      <c r="G292" s="77"/>
      <c r="H292" s="77"/>
    </row>
    <row r="293">
      <c r="E293" s="77"/>
      <c r="F293" s="77"/>
      <c r="G293" s="77"/>
      <c r="H293" s="77"/>
    </row>
    <row r="294">
      <c r="E294" s="77"/>
      <c r="F294" s="77"/>
      <c r="G294" s="77"/>
      <c r="H294" s="77"/>
    </row>
    <row r="295">
      <c r="E295" s="77"/>
      <c r="F295" s="77"/>
      <c r="G295" s="77"/>
      <c r="H295" s="77"/>
    </row>
    <row r="296">
      <c r="E296" s="77"/>
      <c r="F296" s="77"/>
      <c r="G296" s="77"/>
      <c r="H296" s="77"/>
    </row>
    <row r="297">
      <c r="E297" s="77"/>
      <c r="F297" s="77"/>
      <c r="G297" s="77"/>
      <c r="H297" s="77"/>
    </row>
    <row r="298">
      <c r="E298" s="77"/>
      <c r="F298" s="77"/>
      <c r="G298" s="77"/>
      <c r="H298" s="77"/>
    </row>
    <row r="299">
      <c r="E299" s="77"/>
      <c r="F299" s="77"/>
      <c r="G299" s="77"/>
      <c r="H299" s="77"/>
    </row>
    <row r="300">
      <c r="E300" s="77"/>
      <c r="F300" s="77"/>
      <c r="G300" s="77"/>
      <c r="H300" s="77"/>
    </row>
    <row r="301">
      <c r="E301" s="77"/>
      <c r="F301" s="77"/>
      <c r="G301" s="77"/>
      <c r="H301" s="77"/>
    </row>
    <row r="302">
      <c r="E302" s="77"/>
      <c r="F302" s="77"/>
      <c r="G302" s="77"/>
      <c r="H302" s="77"/>
    </row>
    <row r="303">
      <c r="E303" s="77"/>
      <c r="F303" s="77"/>
      <c r="G303" s="77"/>
      <c r="H303" s="77"/>
    </row>
    <row r="304">
      <c r="E304" s="77"/>
      <c r="F304" s="77"/>
      <c r="G304" s="77"/>
      <c r="H304" s="77"/>
    </row>
    <row r="305">
      <c r="E305" s="77"/>
      <c r="F305" s="77"/>
      <c r="G305" s="77"/>
      <c r="H305" s="77"/>
    </row>
    <row r="306">
      <c r="E306" s="77"/>
      <c r="F306" s="77"/>
      <c r="G306" s="77"/>
      <c r="H306" s="77"/>
    </row>
    <row r="307">
      <c r="E307" s="77"/>
      <c r="F307" s="77"/>
      <c r="G307" s="77"/>
      <c r="H307" s="77"/>
    </row>
    <row r="308">
      <c r="E308" s="77"/>
      <c r="F308" s="77"/>
      <c r="G308" s="77"/>
      <c r="H308" s="77"/>
    </row>
    <row r="309">
      <c r="E309" s="77"/>
      <c r="F309" s="77"/>
      <c r="G309" s="77"/>
      <c r="H309" s="77"/>
    </row>
    <row r="310">
      <c r="E310" s="77"/>
      <c r="F310" s="77"/>
      <c r="G310" s="77"/>
      <c r="H310" s="77"/>
    </row>
    <row r="311">
      <c r="E311" s="77"/>
      <c r="F311" s="77"/>
      <c r="G311" s="77"/>
      <c r="H311" s="77"/>
    </row>
    <row r="312">
      <c r="E312" s="77"/>
      <c r="F312" s="77"/>
      <c r="G312" s="77"/>
      <c r="H312" s="77"/>
    </row>
    <row r="313">
      <c r="E313" s="77"/>
      <c r="F313" s="77"/>
      <c r="G313" s="77"/>
      <c r="H313" s="77"/>
    </row>
    <row r="314">
      <c r="E314" s="77"/>
      <c r="F314" s="77"/>
      <c r="G314" s="77"/>
      <c r="H314" s="77"/>
    </row>
    <row r="315">
      <c r="E315" s="77"/>
      <c r="F315" s="77"/>
      <c r="G315" s="77"/>
      <c r="H315" s="77"/>
    </row>
    <row r="316">
      <c r="E316" s="77"/>
      <c r="F316" s="77"/>
      <c r="G316" s="77"/>
      <c r="H316" s="77"/>
    </row>
    <row r="317">
      <c r="E317" s="77"/>
      <c r="F317" s="77"/>
      <c r="G317" s="77"/>
      <c r="H317" s="77"/>
    </row>
    <row r="318">
      <c r="E318" s="77"/>
      <c r="F318" s="77"/>
      <c r="G318" s="77"/>
      <c r="H318" s="77"/>
    </row>
    <row r="319">
      <c r="E319" s="77"/>
      <c r="F319" s="77"/>
      <c r="G319" s="77"/>
      <c r="H319" s="77"/>
    </row>
    <row r="320">
      <c r="E320" s="77"/>
      <c r="F320" s="77"/>
      <c r="G320" s="77"/>
      <c r="H320" s="77"/>
    </row>
    <row r="321">
      <c r="E321" s="77"/>
      <c r="F321" s="77"/>
      <c r="G321" s="77"/>
      <c r="H321" s="77"/>
    </row>
    <row r="322">
      <c r="E322" s="77"/>
      <c r="F322" s="77"/>
      <c r="G322" s="77"/>
      <c r="H322" s="77"/>
    </row>
    <row r="323">
      <c r="E323" s="77"/>
      <c r="F323" s="77"/>
      <c r="G323" s="77"/>
      <c r="H323" s="77"/>
    </row>
    <row r="324">
      <c r="E324" s="77"/>
      <c r="F324" s="77"/>
      <c r="G324" s="77"/>
      <c r="H324" s="77"/>
    </row>
    <row r="325">
      <c r="E325" s="77"/>
      <c r="F325" s="77"/>
      <c r="G325" s="77"/>
      <c r="H325" s="77"/>
    </row>
    <row r="326">
      <c r="E326" s="77"/>
      <c r="F326" s="77"/>
      <c r="G326" s="77"/>
      <c r="H326" s="77"/>
    </row>
    <row r="327">
      <c r="E327" s="77"/>
      <c r="F327" s="77"/>
      <c r="G327" s="77"/>
      <c r="H327" s="77"/>
    </row>
    <row r="328">
      <c r="E328" s="77"/>
      <c r="F328" s="77"/>
      <c r="G328" s="77"/>
      <c r="H328" s="77"/>
    </row>
    <row r="329">
      <c r="E329" s="77"/>
      <c r="F329" s="77"/>
      <c r="G329" s="77"/>
      <c r="H329" s="77"/>
    </row>
    <row r="330">
      <c r="E330" s="77"/>
      <c r="F330" s="77"/>
      <c r="G330" s="77"/>
      <c r="H330" s="77"/>
    </row>
    <row r="331">
      <c r="E331" s="77"/>
      <c r="F331" s="77"/>
      <c r="G331" s="77"/>
      <c r="H331" s="77"/>
    </row>
    <row r="332">
      <c r="E332" s="77"/>
      <c r="F332" s="77"/>
      <c r="G332" s="77"/>
      <c r="H332" s="77"/>
    </row>
    <row r="333">
      <c r="E333" s="77"/>
      <c r="F333" s="77"/>
      <c r="G333" s="77"/>
      <c r="H333" s="77"/>
    </row>
    <row r="334">
      <c r="E334" s="77"/>
      <c r="F334" s="77"/>
      <c r="G334" s="77"/>
      <c r="H334" s="77"/>
    </row>
    <row r="335">
      <c r="E335" s="77"/>
      <c r="F335" s="77"/>
      <c r="G335" s="77"/>
      <c r="H335" s="77"/>
    </row>
    <row r="336">
      <c r="E336" s="77"/>
      <c r="F336" s="77"/>
      <c r="G336" s="77"/>
      <c r="H336" s="77"/>
    </row>
    <row r="337">
      <c r="E337" s="77"/>
      <c r="F337" s="77"/>
      <c r="G337" s="77"/>
      <c r="H337" s="77"/>
    </row>
    <row r="338">
      <c r="E338" s="77"/>
      <c r="F338" s="77"/>
      <c r="G338" s="77"/>
      <c r="H338" s="77"/>
    </row>
    <row r="339">
      <c r="E339" s="77"/>
      <c r="F339" s="77"/>
      <c r="G339" s="77"/>
      <c r="H339" s="77"/>
    </row>
    <row r="340">
      <c r="E340" s="77"/>
      <c r="F340" s="77"/>
      <c r="G340" s="77"/>
      <c r="H340" s="77"/>
    </row>
    <row r="341">
      <c r="E341" s="77"/>
      <c r="F341" s="77"/>
      <c r="G341" s="77"/>
      <c r="H341" s="77"/>
    </row>
    <row r="342">
      <c r="E342" s="77"/>
      <c r="F342" s="77"/>
      <c r="G342" s="77"/>
      <c r="H342" s="77"/>
    </row>
    <row r="343">
      <c r="E343" s="77"/>
      <c r="F343" s="77"/>
      <c r="G343" s="77"/>
      <c r="H343" s="77"/>
    </row>
    <row r="344">
      <c r="E344" s="77"/>
      <c r="F344" s="77"/>
      <c r="G344" s="77"/>
      <c r="H344" s="77"/>
    </row>
    <row r="345">
      <c r="E345" s="77"/>
      <c r="F345" s="77"/>
      <c r="G345" s="77"/>
      <c r="H345" s="77"/>
    </row>
    <row r="346">
      <c r="E346" s="77"/>
      <c r="F346" s="77"/>
      <c r="G346" s="77"/>
      <c r="H346" s="77"/>
    </row>
    <row r="347">
      <c r="E347" s="77"/>
      <c r="F347" s="77"/>
      <c r="G347" s="77"/>
      <c r="H347" s="77"/>
    </row>
    <row r="348">
      <c r="E348" s="77"/>
      <c r="F348" s="77"/>
      <c r="G348" s="77"/>
      <c r="H348" s="77"/>
    </row>
    <row r="349">
      <c r="E349" s="77"/>
      <c r="F349" s="77"/>
      <c r="G349" s="77"/>
      <c r="H349" s="77"/>
    </row>
    <row r="350">
      <c r="E350" s="77"/>
      <c r="F350" s="77"/>
      <c r="G350" s="77"/>
      <c r="H350" s="77"/>
    </row>
    <row r="351">
      <c r="E351" s="77"/>
      <c r="F351" s="77"/>
      <c r="G351" s="77"/>
      <c r="H351" s="77"/>
    </row>
    <row r="352">
      <c r="E352" s="77"/>
      <c r="F352" s="77"/>
      <c r="G352" s="77"/>
      <c r="H352" s="77"/>
    </row>
    <row r="353">
      <c r="E353" s="77"/>
      <c r="F353" s="77"/>
      <c r="G353" s="77"/>
      <c r="H353" s="77"/>
    </row>
    <row r="354">
      <c r="E354" s="77"/>
      <c r="F354" s="77"/>
      <c r="G354" s="77"/>
      <c r="H354" s="77"/>
    </row>
    <row r="355">
      <c r="E355" s="77"/>
      <c r="F355" s="77"/>
      <c r="G355" s="77"/>
      <c r="H355" s="77"/>
    </row>
    <row r="356">
      <c r="E356" s="77"/>
      <c r="F356" s="77"/>
      <c r="G356" s="77"/>
      <c r="H356" s="77"/>
    </row>
    <row r="357">
      <c r="E357" s="77"/>
      <c r="F357" s="77"/>
      <c r="G357" s="77"/>
      <c r="H357" s="77"/>
    </row>
    <row r="358">
      <c r="E358" s="77"/>
      <c r="F358" s="77"/>
      <c r="G358" s="77"/>
      <c r="H358" s="77"/>
    </row>
    <row r="359">
      <c r="E359" s="77"/>
      <c r="F359" s="77"/>
      <c r="G359" s="77"/>
      <c r="H359" s="77"/>
    </row>
    <row r="360">
      <c r="E360" s="77"/>
      <c r="F360" s="77"/>
      <c r="G360" s="77"/>
      <c r="H360" s="77"/>
    </row>
    <row r="361">
      <c r="E361" s="77"/>
      <c r="F361" s="77"/>
      <c r="G361" s="77"/>
      <c r="H361" s="77"/>
    </row>
    <row r="362">
      <c r="E362" s="77"/>
      <c r="F362" s="77"/>
      <c r="G362" s="77"/>
      <c r="H362" s="77"/>
    </row>
    <row r="363">
      <c r="E363" s="77"/>
      <c r="F363" s="77"/>
      <c r="G363" s="77"/>
      <c r="H363" s="77"/>
    </row>
    <row r="364">
      <c r="E364" s="77"/>
      <c r="F364" s="77"/>
      <c r="G364" s="77"/>
      <c r="H364" s="77"/>
    </row>
    <row r="365">
      <c r="E365" s="77"/>
      <c r="F365" s="77"/>
      <c r="G365" s="77"/>
      <c r="H365" s="77"/>
    </row>
    <row r="366">
      <c r="E366" s="77"/>
      <c r="F366" s="77"/>
      <c r="G366" s="77"/>
      <c r="H366" s="77"/>
    </row>
    <row r="367">
      <c r="E367" s="77"/>
      <c r="F367" s="77"/>
      <c r="G367" s="77"/>
      <c r="H367" s="77"/>
    </row>
    <row r="368">
      <c r="E368" s="77"/>
      <c r="F368" s="77"/>
      <c r="G368" s="77"/>
      <c r="H368" s="77"/>
    </row>
    <row r="369">
      <c r="E369" s="77"/>
      <c r="F369" s="77"/>
      <c r="G369" s="77"/>
      <c r="H369" s="77"/>
    </row>
    <row r="370">
      <c r="E370" s="77"/>
      <c r="F370" s="77"/>
      <c r="G370" s="77"/>
      <c r="H370" s="77"/>
    </row>
    <row r="371">
      <c r="E371" s="77"/>
      <c r="F371" s="77"/>
      <c r="G371" s="77"/>
      <c r="H371" s="77"/>
    </row>
    <row r="372">
      <c r="E372" s="77"/>
      <c r="F372" s="77"/>
      <c r="G372" s="77"/>
      <c r="H372" s="77"/>
    </row>
    <row r="373">
      <c r="E373" s="77"/>
      <c r="F373" s="77"/>
      <c r="G373" s="77"/>
      <c r="H373" s="77"/>
    </row>
    <row r="374">
      <c r="E374" s="77"/>
      <c r="F374" s="77"/>
      <c r="G374" s="77"/>
      <c r="H374" s="77"/>
    </row>
    <row r="375">
      <c r="E375" s="77"/>
      <c r="F375" s="77"/>
      <c r="G375" s="77"/>
      <c r="H375" s="77"/>
    </row>
    <row r="376">
      <c r="E376" s="77"/>
      <c r="F376" s="77"/>
      <c r="G376" s="77"/>
      <c r="H376" s="77"/>
    </row>
    <row r="377">
      <c r="E377" s="77"/>
      <c r="F377" s="77"/>
      <c r="G377" s="77"/>
      <c r="H377" s="77"/>
    </row>
    <row r="378">
      <c r="E378" s="77"/>
      <c r="F378" s="77"/>
      <c r="G378" s="77"/>
      <c r="H378" s="77"/>
    </row>
    <row r="379">
      <c r="E379" s="77"/>
      <c r="F379" s="77"/>
      <c r="G379" s="77"/>
      <c r="H379" s="77"/>
    </row>
    <row r="380">
      <c r="E380" s="77"/>
      <c r="F380" s="77"/>
      <c r="G380" s="77"/>
      <c r="H380" s="77"/>
    </row>
    <row r="381">
      <c r="E381" s="77"/>
      <c r="F381" s="77"/>
      <c r="G381" s="77"/>
      <c r="H381" s="77"/>
    </row>
    <row r="382">
      <c r="E382" s="77"/>
      <c r="F382" s="77"/>
      <c r="G382" s="77"/>
      <c r="H382" s="77"/>
    </row>
    <row r="383">
      <c r="E383" s="77"/>
      <c r="F383" s="77"/>
      <c r="G383" s="77"/>
      <c r="H383" s="77"/>
    </row>
    <row r="384">
      <c r="E384" s="77"/>
      <c r="F384" s="77"/>
      <c r="G384" s="77"/>
      <c r="H384" s="77"/>
    </row>
    <row r="385">
      <c r="E385" s="77"/>
      <c r="F385" s="77"/>
      <c r="G385" s="77"/>
      <c r="H385" s="77"/>
    </row>
    <row r="386">
      <c r="E386" s="77"/>
      <c r="F386" s="77"/>
      <c r="G386" s="77"/>
      <c r="H386" s="77"/>
    </row>
    <row r="387">
      <c r="E387" s="77"/>
      <c r="F387" s="77"/>
      <c r="G387" s="77"/>
      <c r="H387" s="77"/>
    </row>
    <row r="388">
      <c r="E388" s="77"/>
      <c r="F388" s="77"/>
      <c r="G388" s="77"/>
      <c r="H388" s="77"/>
    </row>
    <row r="389">
      <c r="E389" s="77"/>
      <c r="F389" s="77"/>
      <c r="G389" s="77"/>
      <c r="H389" s="77"/>
    </row>
    <row r="390">
      <c r="E390" s="77"/>
      <c r="F390" s="77"/>
      <c r="G390" s="77"/>
      <c r="H390" s="77"/>
    </row>
    <row r="391">
      <c r="E391" s="77"/>
      <c r="F391" s="77"/>
      <c r="G391" s="77"/>
      <c r="H391" s="77"/>
    </row>
    <row r="392">
      <c r="E392" s="77"/>
      <c r="F392" s="77"/>
      <c r="G392" s="77"/>
      <c r="H392" s="77"/>
    </row>
    <row r="393">
      <c r="E393" s="77"/>
      <c r="F393" s="77"/>
      <c r="G393" s="77"/>
      <c r="H393" s="77"/>
    </row>
    <row r="394">
      <c r="E394" s="77"/>
      <c r="F394" s="77"/>
      <c r="G394" s="77"/>
      <c r="H394" s="77"/>
    </row>
    <row r="395">
      <c r="E395" s="77"/>
      <c r="F395" s="77"/>
      <c r="G395" s="77"/>
      <c r="H395" s="77"/>
    </row>
    <row r="396">
      <c r="E396" s="77"/>
      <c r="F396" s="77"/>
      <c r="G396" s="77"/>
      <c r="H396" s="77"/>
    </row>
    <row r="397">
      <c r="E397" s="77"/>
      <c r="F397" s="77"/>
      <c r="G397" s="77"/>
      <c r="H397" s="77"/>
    </row>
    <row r="398">
      <c r="E398" s="77"/>
      <c r="F398" s="77"/>
      <c r="G398" s="77"/>
      <c r="H398" s="77"/>
    </row>
    <row r="399">
      <c r="E399" s="77"/>
      <c r="F399" s="77"/>
      <c r="G399" s="77"/>
      <c r="H399" s="77"/>
    </row>
    <row r="400">
      <c r="E400" s="77"/>
      <c r="F400" s="77"/>
      <c r="G400" s="77"/>
      <c r="H400" s="77"/>
    </row>
    <row r="401">
      <c r="E401" s="77"/>
      <c r="F401" s="77"/>
      <c r="G401" s="77"/>
      <c r="H401" s="77"/>
    </row>
    <row r="402">
      <c r="E402" s="77"/>
      <c r="F402" s="77"/>
      <c r="G402" s="77"/>
      <c r="H402" s="77"/>
    </row>
    <row r="403">
      <c r="E403" s="77"/>
      <c r="F403" s="77"/>
      <c r="G403" s="77"/>
      <c r="H403" s="77"/>
    </row>
    <row r="404">
      <c r="E404" s="77"/>
      <c r="F404" s="77"/>
      <c r="G404" s="77"/>
      <c r="H404" s="77"/>
    </row>
    <row r="405">
      <c r="E405" s="77"/>
      <c r="F405" s="77"/>
      <c r="G405" s="77"/>
      <c r="H405" s="77"/>
    </row>
    <row r="406">
      <c r="E406" s="77"/>
      <c r="F406" s="77"/>
      <c r="G406" s="77"/>
      <c r="H406" s="77"/>
    </row>
    <row r="407">
      <c r="E407" s="77"/>
      <c r="F407" s="77"/>
      <c r="G407" s="77"/>
      <c r="H407" s="77"/>
    </row>
    <row r="408">
      <c r="E408" s="77"/>
      <c r="F408" s="77"/>
      <c r="G408" s="77"/>
      <c r="H408" s="77"/>
    </row>
    <row r="409">
      <c r="E409" s="77"/>
      <c r="F409" s="77"/>
      <c r="G409" s="77"/>
      <c r="H409" s="77"/>
    </row>
    <row r="410">
      <c r="E410" s="77"/>
      <c r="F410" s="77"/>
      <c r="G410" s="77"/>
      <c r="H410" s="77"/>
    </row>
    <row r="411">
      <c r="E411" s="77"/>
      <c r="F411" s="77"/>
      <c r="G411" s="77"/>
      <c r="H411" s="77"/>
    </row>
    <row r="412">
      <c r="E412" s="77"/>
      <c r="F412" s="77"/>
      <c r="G412" s="77"/>
      <c r="H412" s="77"/>
    </row>
    <row r="413">
      <c r="E413" s="77"/>
      <c r="F413" s="77"/>
      <c r="G413" s="77"/>
      <c r="H413" s="77"/>
    </row>
    <row r="414">
      <c r="E414" s="77"/>
      <c r="F414" s="77"/>
      <c r="G414" s="77"/>
      <c r="H414" s="77"/>
    </row>
    <row r="415">
      <c r="E415" s="77"/>
      <c r="F415" s="77"/>
      <c r="G415" s="77"/>
      <c r="H415" s="77"/>
    </row>
    <row r="416">
      <c r="E416" s="77"/>
      <c r="F416" s="77"/>
      <c r="G416" s="77"/>
      <c r="H416" s="77"/>
    </row>
    <row r="417">
      <c r="E417" s="77"/>
      <c r="F417" s="77"/>
      <c r="G417" s="77"/>
      <c r="H417" s="77"/>
    </row>
    <row r="418">
      <c r="E418" s="77"/>
      <c r="F418" s="77"/>
      <c r="G418" s="77"/>
      <c r="H418" s="77"/>
    </row>
    <row r="419">
      <c r="E419" s="77"/>
      <c r="F419" s="77"/>
      <c r="G419" s="77"/>
      <c r="H419" s="77"/>
    </row>
    <row r="420">
      <c r="E420" s="77"/>
      <c r="F420" s="77"/>
      <c r="G420" s="77"/>
      <c r="H420" s="77"/>
    </row>
    <row r="421">
      <c r="E421" s="77"/>
      <c r="F421" s="77"/>
      <c r="G421" s="77"/>
      <c r="H421" s="77"/>
    </row>
    <row r="422">
      <c r="E422" s="77"/>
      <c r="F422" s="77"/>
      <c r="G422" s="77"/>
      <c r="H422" s="77"/>
    </row>
    <row r="423">
      <c r="E423" s="77"/>
      <c r="F423" s="77"/>
      <c r="G423" s="77"/>
      <c r="H423" s="77"/>
    </row>
    <row r="424">
      <c r="E424" s="77"/>
      <c r="F424" s="77"/>
      <c r="G424" s="77"/>
      <c r="H424" s="77"/>
    </row>
    <row r="425">
      <c r="E425" s="77"/>
      <c r="F425" s="77"/>
      <c r="G425" s="77"/>
      <c r="H425" s="77"/>
    </row>
    <row r="426">
      <c r="E426" s="77"/>
      <c r="F426" s="77"/>
      <c r="G426" s="77"/>
      <c r="H426" s="77"/>
    </row>
    <row r="427">
      <c r="E427" s="77"/>
      <c r="F427" s="77"/>
      <c r="G427" s="77"/>
      <c r="H427" s="77"/>
    </row>
    <row r="428">
      <c r="E428" s="77"/>
      <c r="F428" s="77"/>
      <c r="G428" s="77"/>
      <c r="H428" s="77"/>
    </row>
    <row r="429">
      <c r="E429" s="77"/>
      <c r="F429" s="77"/>
      <c r="G429" s="77"/>
      <c r="H429" s="77"/>
    </row>
    <row r="430">
      <c r="E430" s="77"/>
      <c r="F430" s="77"/>
      <c r="G430" s="77"/>
      <c r="H430" s="77"/>
    </row>
    <row r="431">
      <c r="E431" s="77"/>
      <c r="F431" s="77"/>
      <c r="G431" s="77"/>
      <c r="H431" s="77"/>
    </row>
    <row r="432">
      <c r="E432" s="77"/>
      <c r="F432" s="77"/>
      <c r="G432" s="77"/>
      <c r="H432" s="77"/>
    </row>
    <row r="433">
      <c r="E433" s="77"/>
      <c r="F433" s="77"/>
      <c r="G433" s="77"/>
      <c r="H433" s="77"/>
    </row>
    <row r="434">
      <c r="E434" s="77"/>
      <c r="F434" s="77"/>
      <c r="G434" s="77"/>
      <c r="H434" s="77"/>
    </row>
    <row r="435">
      <c r="E435" s="77"/>
      <c r="F435" s="77"/>
      <c r="G435" s="77"/>
      <c r="H435" s="77"/>
    </row>
    <row r="436">
      <c r="E436" s="77"/>
      <c r="F436" s="77"/>
      <c r="G436" s="77"/>
      <c r="H436" s="77"/>
    </row>
    <row r="437">
      <c r="E437" s="77"/>
      <c r="F437" s="77"/>
      <c r="G437" s="77"/>
      <c r="H437" s="77"/>
    </row>
    <row r="438">
      <c r="E438" s="77"/>
      <c r="F438" s="77"/>
      <c r="G438" s="77"/>
      <c r="H438" s="77"/>
    </row>
    <row r="439">
      <c r="E439" s="77"/>
      <c r="F439" s="77"/>
      <c r="G439" s="77"/>
      <c r="H439" s="77"/>
    </row>
    <row r="440">
      <c r="E440" s="77"/>
      <c r="F440" s="77"/>
      <c r="G440" s="77"/>
      <c r="H440" s="77"/>
    </row>
    <row r="441">
      <c r="E441" s="77"/>
      <c r="F441" s="77"/>
      <c r="G441" s="77"/>
      <c r="H441" s="77"/>
    </row>
    <row r="442">
      <c r="E442" s="77"/>
      <c r="F442" s="77"/>
      <c r="G442" s="77"/>
      <c r="H442" s="77"/>
    </row>
    <row r="443">
      <c r="E443" s="77"/>
      <c r="F443" s="77"/>
      <c r="G443" s="77"/>
      <c r="H443" s="77"/>
    </row>
    <row r="444">
      <c r="E444" s="77"/>
      <c r="F444" s="77"/>
      <c r="G444" s="77"/>
      <c r="H444" s="77"/>
    </row>
    <row r="445">
      <c r="E445" s="77"/>
      <c r="F445" s="77"/>
      <c r="G445" s="77"/>
      <c r="H445" s="77"/>
    </row>
    <row r="446">
      <c r="E446" s="77"/>
      <c r="F446" s="77"/>
      <c r="G446" s="77"/>
      <c r="H446" s="77"/>
    </row>
    <row r="447">
      <c r="E447" s="77"/>
      <c r="F447" s="77"/>
      <c r="G447" s="77"/>
      <c r="H447" s="77"/>
    </row>
    <row r="448">
      <c r="E448" s="77"/>
      <c r="F448" s="77"/>
      <c r="G448" s="77"/>
      <c r="H448" s="77"/>
    </row>
    <row r="449">
      <c r="E449" s="77"/>
      <c r="F449" s="77"/>
      <c r="G449" s="77"/>
      <c r="H449" s="77"/>
    </row>
    <row r="450">
      <c r="E450" s="77"/>
      <c r="F450" s="77"/>
      <c r="G450" s="77"/>
      <c r="H450" s="77"/>
    </row>
    <row r="451">
      <c r="E451" s="77"/>
      <c r="F451" s="77"/>
      <c r="G451" s="77"/>
      <c r="H451" s="77"/>
    </row>
    <row r="452">
      <c r="E452" s="77"/>
      <c r="F452" s="77"/>
      <c r="G452" s="77"/>
      <c r="H452" s="77"/>
    </row>
    <row r="453">
      <c r="E453" s="77"/>
      <c r="F453" s="77"/>
      <c r="G453" s="77"/>
      <c r="H453" s="77"/>
    </row>
    <row r="454">
      <c r="E454" s="77"/>
      <c r="F454" s="77"/>
      <c r="G454" s="77"/>
      <c r="H454" s="77"/>
    </row>
    <row r="455">
      <c r="E455" s="77"/>
      <c r="F455" s="77"/>
      <c r="G455" s="77"/>
      <c r="H455" s="77"/>
    </row>
    <row r="456">
      <c r="E456" s="77"/>
      <c r="F456" s="77"/>
      <c r="G456" s="77"/>
      <c r="H456" s="77"/>
    </row>
    <row r="457">
      <c r="E457" s="77"/>
      <c r="F457" s="77"/>
      <c r="G457" s="77"/>
      <c r="H457" s="77"/>
    </row>
    <row r="458">
      <c r="E458" s="77"/>
      <c r="F458" s="77"/>
      <c r="G458" s="77"/>
      <c r="H458" s="77"/>
    </row>
    <row r="459">
      <c r="E459" s="77"/>
      <c r="F459" s="77"/>
      <c r="G459" s="77"/>
      <c r="H459" s="77"/>
    </row>
    <row r="460">
      <c r="E460" s="77"/>
      <c r="F460" s="77"/>
      <c r="G460" s="77"/>
      <c r="H460" s="77"/>
    </row>
    <row r="461">
      <c r="E461" s="77"/>
      <c r="F461" s="77"/>
      <c r="G461" s="77"/>
      <c r="H461" s="77"/>
    </row>
    <row r="462">
      <c r="E462" s="77"/>
      <c r="F462" s="77"/>
      <c r="G462" s="77"/>
      <c r="H462" s="77"/>
    </row>
    <row r="463">
      <c r="E463" s="77"/>
      <c r="F463" s="77"/>
      <c r="G463" s="77"/>
      <c r="H463" s="77"/>
    </row>
    <row r="464">
      <c r="E464" s="77"/>
      <c r="F464" s="77"/>
      <c r="G464" s="77"/>
      <c r="H464" s="77"/>
    </row>
    <row r="465">
      <c r="E465" s="77"/>
      <c r="F465" s="77"/>
      <c r="G465" s="77"/>
      <c r="H465" s="77"/>
    </row>
    <row r="466">
      <c r="E466" s="77"/>
      <c r="F466" s="77"/>
      <c r="G466" s="77"/>
      <c r="H466" s="77"/>
    </row>
    <row r="467">
      <c r="E467" s="77"/>
      <c r="F467" s="77"/>
      <c r="G467" s="77"/>
      <c r="H467" s="77"/>
    </row>
    <row r="468">
      <c r="E468" s="77"/>
      <c r="F468" s="77"/>
      <c r="G468" s="77"/>
      <c r="H468" s="77"/>
    </row>
    <row r="469">
      <c r="E469" s="77"/>
      <c r="F469" s="77"/>
      <c r="G469" s="77"/>
      <c r="H469" s="77"/>
    </row>
    <row r="470">
      <c r="E470" s="77"/>
      <c r="F470" s="77"/>
      <c r="G470" s="77"/>
      <c r="H470" s="77"/>
    </row>
    <row r="471">
      <c r="E471" s="77"/>
      <c r="F471" s="77"/>
      <c r="G471" s="77"/>
      <c r="H471" s="77"/>
    </row>
    <row r="472">
      <c r="E472" s="77"/>
      <c r="F472" s="77"/>
      <c r="G472" s="77"/>
      <c r="H472" s="77"/>
    </row>
    <row r="473">
      <c r="E473" s="77"/>
      <c r="F473" s="77"/>
      <c r="G473" s="77"/>
      <c r="H473" s="77"/>
    </row>
    <row r="474">
      <c r="E474" s="77"/>
      <c r="F474" s="77"/>
      <c r="G474" s="77"/>
      <c r="H474" s="77"/>
    </row>
    <row r="475">
      <c r="E475" s="77"/>
      <c r="F475" s="77"/>
      <c r="G475" s="77"/>
      <c r="H475" s="77"/>
    </row>
    <row r="476">
      <c r="E476" s="77"/>
      <c r="F476" s="77"/>
      <c r="G476" s="77"/>
      <c r="H476" s="77"/>
    </row>
    <row r="477">
      <c r="E477" s="77"/>
      <c r="F477" s="77"/>
      <c r="G477" s="77"/>
      <c r="H477" s="77"/>
    </row>
    <row r="478">
      <c r="E478" s="77"/>
      <c r="F478" s="77"/>
      <c r="G478" s="77"/>
      <c r="H478" s="77"/>
    </row>
    <row r="479">
      <c r="E479" s="77"/>
      <c r="F479" s="77"/>
      <c r="G479" s="77"/>
      <c r="H479" s="77"/>
    </row>
    <row r="480">
      <c r="E480" s="77"/>
      <c r="F480" s="77"/>
      <c r="G480" s="77"/>
      <c r="H480" s="77"/>
    </row>
    <row r="481">
      <c r="E481" s="77"/>
      <c r="F481" s="77"/>
      <c r="G481" s="77"/>
      <c r="H481" s="77"/>
    </row>
    <row r="482">
      <c r="E482" s="77"/>
      <c r="F482" s="77"/>
      <c r="G482" s="77"/>
      <c r="H482" s="77"/>
    </row>
    <row r="483">
      <c r="E483" s="77"/>
      <c r="F483" s="77"/>
      <c r="G483" s="77"/>
      <c r="H483" s="77"/>
    </row>
    <row r="484">
      <c r="E484" s="77"/>
      <c r="F484" s="77"/>
      <c r="G484" s="77"/>
      <c r="H484" s="77"/>
    </row>
    <row r="485">
      <c r="E485" s="77"/>
      <c r="F485" s="77"/>
      <c r="G485" s="77"/>
      <c r="H485" s="77"/>
    </row>
    <row r="486">
      <c r="E486" s="77"/>
      <c r="F486" s="77"/>
      <c r="G486" s="77"/>
      <c r="H486" s="77"/>
    </row>
    <row r="487">
      <c r="E487" s="77"/>
      <c r="F487" s="77"/>
      <c r="G487" s="77"/>
      <c r="H487" s="77"/>
    </row>
    <row r="488">
      <c r="E488" s="77"/>
      <c r="F488" s="77"/>
      <c r="G488" s="77"/>
      <c r="H488" s="77"/>
    </row>
    <row r="489">
      <c r="E489" s="77"/>
      <c r="F489" s="77"/>
      <c r="G489" s="77"/>
      <c r="H489" s="77"/>
    </row>
    <row r="490">
      <c r="E490" s="77"/>
      <c r="F490" s="77"/>
      <c r="G490" s="77"/>
      <c r="H490" s="77"/>
    </row>
    <row r="491">
      <c r="E491" s="77"/>
      <c r="F491" s="77"/>
      <c r="G491" s="77"/>
      <c r="H491" s="77"/>
    </row>
    <row r="492">
      <c r="E492" s="77"/>
      <c r="F492" s="77"/>
      <c r="G492" s="77"/>
      <c r="H492" s="77"/>
    </row>
    <row r="493">
      <c r="E493" s="77"/>
      <c r="F493" s="77"/>
      <c r="G493" s="77"/>
      <c r="H493" s="77"/>
    </row>
    <row r="494">
      <c r="E494" s="77"/>
      <c r="F494" s="77"/>
      <c r="G494" s="77"/>
      <c r="H494" s="77"/>
    </row>
    <row r="495">
      <c r="E495" s="77"/>
      <c r="F495" s="77"/>
      <c r="G495" s="77"/>
      <c r="H495" s="77"/>
    </row>
    <row r="496">
      <c r="E496" s="77"/>
      <c r="F496" s="77"/>
      <c r="G496" s="77"/>
      <c r="H496" s="77"/>
    </row>
    <row r="497">
      <c r="E497" s="77"/>
      <c r="F497" s="77"/>
      <c r="G497" s="77"/>
      <c r="H497" s="77"/>
    </row>
    <row r="498">
      <c r="E498" s="77"/>
      <c r="F498" s="77"/>
      <c r="G498" s="77"/>
      <c r="H498" s="77"/>
    </row>
    <row r="499">
      <c r="E499" s="77"/>
      <c r="F499" s="77"/>
      <c r="G499" s="77"/>
      <c r="H499" s="77"/>
    </row>
    <row r="500">
      <c r="E500" s="77"/>
      <c r="F500" s="77"/>
      <c r="G500" s="77"/>
      <c r="H500" s="77"/>
    </row>
    <row r="501">
      <c r="E501" s="77"/>
      <c r="F501" s="77"/>
      <c r="G501" s="77"/>
      <c r="H501" s="77"/>
    </row>
    <row r="502">
      <c r="E502" s="77"/>
      <c r="F502" s="77"/>
      <c r="G502" s="77"/>
      <c r="H502" s="77"/>
    </row>
    <row r="503">
      <c r="E503" s="77"/>
      <c r="F503" s="77"/>
      <c r="G503" s="77"/>
      <c r="H503" s="77"/>
    </row>
    <row r="504">
      <c r="E504" s="77"/>
      <c r="F504" s="77"/>
      <c r="G504" s="77"/>
      <c r="H504" s="77"/>
    </row>
    <row r="505">
      <c r="E505" s="77"/>
      <c r="F505" s="77"/>
      <c r="G505" s="77"/>
      <c r="H505" s="77"/>
    </row>
    <row r="506">
      <c r="E506" s="77"/>
      <c r="F506" s="77"/>
      <c r="G506" s="77"/>
      <c r="H506" s="77"/>
    </row>
    <row r="507">
      <c r="E507" s="77"/>
      <c r="F507" s="77"/>
      <c r="G507" s="77"/>
      <c r="H507" s="77"/>
    </row>
    <row r="508">
      <c r="E508" s="77"/>
      <c r="F508" s="77"/>
      <c r="G508" s="77"/>
      <c r="H508" s="77"/>
    </row>
    <row r="509">
      <c r="E509" s="77"/>
      <c r="F509" s="77"/>
      <c r="G509" s="77"/>
      <c r="H509" s="77"/>
    </row>
    <row r="510">
      <c r="E510" s="77"/>
      <c r="F510" s="77"/>
      <c r="G510" s="77"/>
      <c r="H510" s="77"/>
    </row>
    <row r="511">
      <c r="E511" s="77"/>
      <c r="F511" s="77"/>
      <c r="G511" s="77"/>
      <c r="H511" s="77"/>
    </row>
    <row r="512">
      <c r="E512" s="77"/>
      <c r="F512" s="77"/>
      <c r="G512" s="77"/>
      <c r="H512" s="77"/>
    </row>
    <row r="513">
      <c r="E513" s="77"/>
      <c r="F513" s="77"/>
      <c r="G513" s="77"/>
      <c r="H513" s="77"/>
    </row>
    <row r="514">
      <c r="E514" s="77"/>
      <c r="F514" s="77"/>
      <c r="G514" s="77"/>
      <c r="H514" s="77"/>
    </row>
    <row r="515">
      <c r="E515" s="77"/>
      <c r="F515" s="77"/>
      <c r="G515" s="77"/>
      <c r="H515" s="77"/>
    </row>
    <row r="516">
      <c r="E516" s="77"/>
      <c r="F516" s="77"/>
      <c r="G516" s="77"/>
      <c r="H516" s="77"/>
    </row>
    <row r="517">
      <c r="E517" s="77"/>
      <c r="F517" s="77"/>
      <c r="G517" s="77"/>
      <c r="H517" s="77"/>
    </row>
    <row r="518">
      <c r="E518" s="77"/>
      <c r="F518" s="77"/>
      <c r="G518" s="77"/>
      <c r="H518" s="77"/>
    </row>
    <row r="519">
      <c r="E519" s="77"/>
      <c r="F519" s="77"/>
      <c r="G519" s="77"/>
      <c r="H519" s="77"/>
    </row>
    <row r="520">
      <c r="E520" s="77"/>
      <c r="F520" s="77"/>
      <c r="G520" s="77"/>
      <c r="H520" s="77"/>
    </row>
    <row r="521">
      <c r="E521" s="77"/>
      <c r="F521" s="77"/>
      <c r="G521" s="77"/>
      <c r="H521" s="77"/>
    </row>
    <row r="522">
      <c r="E522" s="77"/>
      <c r="F522" s="77"/>
      <c r="G522" s="77"/>
      <c r="H522" s="77"/>
    </row>
    <row r="523">
      <c r="E523" s="77"/>
      <c r="F523" s="77"/>
      <c r="G523" s="77"/>
      <c r="H523" s="77"/>
    </row>
    <row r="524">
      <c r="E524" s="77"/>
      <c r="F524" s="77"/>
      <c r="G524" s="77"/>
      <c r="H524" s="77"/>
    </row>
    <row r="525">
      <c r="E525" s="77"/>
      <c r="F525" s="77"/>
      <c r="G525" s="77"/>
      <c r="H525" s="77"/>
    </row>
    <row r="526">
      <c r="E526" s="77"/>
      <c r="F526" s="77"/>
      <c r="G526" s="77"/>
      <c r="H526" s="77"/>
    </row>
    <row r="527">
      <c r="E527" s="77"/>
      <c r="F527" s="77"/>
      <c r="G527" s="77"/>
      <c r="H527" s="77"/>
    </row>
    <row r="528">
      <c r="E528" s="77"/>
      <c r="F528" s="77"/>
      <c r="G528" s="77"/>
      <c r="H528" s="77"/>
    </row>
    <row r="529">
      <c r="E529" s="77"/>
      <c r="F529" s="77"/>
      <c r="G529" s="77"/>
      <c r="H529" s="77"/>
    </row>
    <row r="530">
      <c r="E530" s="77"/>
      <c r="F530" s="77"/>
      <c r="G530" s="77"/>
      <c r="H530" s="77"/>
    </row>
    <row r="531">
      <c r="E531" s="77"/>
      <c r="F531" s="77"/>
      <c r="G531" s="77"/>
      <c r="H531" s="77"/>
    </row>
    <row r="532">
      <c r="E532" s="77"/>
      <c r="F532" s="77"/>
      <c r="G532" s="77"/>
      <c r="H532" s="77"/>
    </row>
    <row r="533">
      <c r="E533" s="77"/>
      <c r="F533" s="77"/>
      <c r="G533" s="77"/>
      <c r="H533" s="77"/>
    </row>
    <row r="534">
      <c r="E534" s="77"/>
      <c r="F534" s="77"/>
      <c r="G534" s="77"/>
      <c r="H534" s="77"/>
    </row>
    <row r="535">
      <c r="E535" s="77"/>
      <c r="F535" s="77"/>
      <c r="G535" s="77"/>
      <c r="H535" s="77"/>
    </row>
    <row r="536">
      <c r="E536" s="77"/>
      <c r="F536" s="77"/>
      <c r="G536" s="77"/>
      <c r="H536" s="77"/>
    </row>
    <row r="537">
      <c r="E537" s="77"/>
      <c r="F537" s="77"/>
      <c r="G537" s="77"/>
      <c r="H537" s="77"/>
    </row>
    <row r="538">
      <c r="E538" s="77"/>
      <c r="F538" s="77"/>
      <c r="G538" s="77"/>
      <c r="H538" s="77"/>
    </row>
    <row r="539">
      <c r="E539" s="77"/>
      <c r="F539" s="77"/>
      <c r="G539" s="77"/>
      <c r="H539" s="77"/>
    </row>
    <row r="540">
      <c r="E540" s="77"/>
      <c r="F540" s="77"/>
      <c r="G540" s="77"/>
      <c r="H540" s="77"/>
    </row>
    <row r="541">
      <c r="E541" s="77"/>
      <c r="F541" s="77"/>
      <c r="G541" s="77"/>
      <c r="H541" s="77"/>
    </row>
    <row r="542">
      <c r="E542" s="77"/>
      <c r="F542" s="77"/>
      <c r="G542" s="77"/>
      <c r="H542" s="77"/>
    </row>
    <row r="543">
      <c r="E543" s="77"/>
      <c r="F543" s="77"/>
      <c r="G543" s="77"/>
      <c r="H543" s="77"/>
    </row>
    <row r="544">
      <c r="E544" s="77"/>
      <c r="F544" s="77"/>
      <c r="G544" s="77"/>
      <c r="H544" s="77"/>
    </row>
    <row r="545">
      <c r="E545" s="77"/>
      <c r="F545" s="77"/>
      <c r="G545" s="77"/>
      <c r="H545" s="77"/>
    </row>
    <row r="546">
      <c r="E546" s="77"/>
      <c r="F546" s="77"/>
      <c r="G546" s="77"/>
      <c r="H546" s="77"/>
    </row>
    <row r="547">
      <c r="E547" s="77"/>
      <c r="F547" s="77"/>
      <c r="G547" s="77"/>
      <c r="H547" s="77"/>
    </row>
    <row r="548">
      <c r="E548" s="77"/>
      <c r="F548" s="77"/>
      <c r="G548" s="77"/>
      <c r="H548" s="77"/>
    </row>
    <row r="549">
      <c r="E549" s="77"/>
      <c r="F549" s="77"/>
      <c r="G549" s="77"/>
      <c r="H549" s="77"/>
    </row>
    <row r="550">
      <c r="E550" s="77"/>
      <c r="F550" s="77"/>
      <c r="G550" s="77"/>
      <c r="H550" s="77"/>
    </row>
    <row r="551">
      <c r="E551" s="77"/>
      <c r="F551" s="77"/>
      <c r="G551" s="77"/>
      <c r="H551" s="77"/>
    </row>
    <row r="552">
      <c r="E552" s="77"/>
      <c r="F552" s="77"/>
      <c r="G552" s="77"/>
      <c r="H552" s="77"/>
    </row>
    <row r="553">
      <c r="E553" s="77"/>
      <c r="F553" s="77"/>
      <c r="G553" s="77"/>
      <c r="H553" s="77"/>
    </row>
    <row r="554">
      <c r="E554" s="77"/>
      <c r="F554" s="77"/>
      <c r="G554" s="77"/>
      <c r="H554" s="77"/>
    </row>
    <row r="555">
      <c r="E555" s="77"/>
      <c r="F555" s="77"/>
      <c r="G555" s="77"/>
      <c r="H555" s="77"/>
    </row>
    <row r="556">
      <c r="E556" s="77"/>
      <c r="F556" s="77"/>
      <c r="G556" s="77"/>
      <c r="H556" s="77"/>
    </row>
    <row r="557">
      <c r="E557" s="77"/>
      <c r="F557" s="77"/>
      <c r="G557" s="77"/>
      <c r="H557" s="77"/>
    </row>
    <row r="558">
      <c r="E558" s="77"/>
      <c r="F558" s="77"/>
      <c r="G558" s="77"/>
      <c r="H558" s="77"/>
    </row>
    <row r="559">
      <c r="E559" s="77"/>
      <c r="F559" s="77"/>
      <c r="G559" s="77"/>
      <c r="H559" s="77"/>
    </row>
    <row r="560">
      <c r="E560" s="77"/>
      <c r="F560" s="77"/>
      <c r="G560" s="77"/>
      <c r="H560" s="77"/>
    </row>
    <row r="561">
      <c r="E561" s="77"/>
      <c r="F561" s="77"/>
      <c r="G561" s="77"/>
      <c r="H561" s="77"/>
    </row>
    <row r="562">
      <c r="E562" s="77"/>
      <c r="F562" s="77"/>
      <c r="G562" s="77"/>
      <c r="H562" s="77"/>
    </row>
    <row r="563">
      <c r="E563" s="77"/>
      <c r="F563" s="77"/>
      <c r="G563" s="77"/>
      <c r="H563" s="77"/>
    </row>
    <row r="564">
      <c r="E564" s="77"/>
      <c r="F564" s="77"/>
      <c r="G564" s="77"/>
      <c r="H564" s="77"/>
    </row>
    <row r="565">
      <c r="E565" s="77"/>
      <c r="F565" s="77"/>
      <c r="G565" s="77"/>
      <c r="H565" s="77"/>
    </row>
    <row r="566">
      <c r="E566" s="77"/>
      <c r="F566" s="77"/>
      <c r="G566" s="77"/>
      <c r="H566" s="77"/>
    </row>
    <row r="567">
      <c r="E567" s="77"/>
      <c r="F567" s="77"/>
      <c r="G567" s="77"/>
      <c r="H567" s="77"/>
    </row>
    <row r="568">
      <c r="E568" s="77"/>
      <c r="F568" s="77"/>
      <c r="G568" s="77"/>
      <c r="H568" s="77"/>
    </row>
    <row r="569">
      <c r="E569" s="77"/>
      <c r="F569" s="77"/>
      <c r="G569" s="77"/>
      <c r="H569" s="77"/>
    </row>
    <row r="570">
      <c r="E570" s="77"/>
      <c r="F570" s="77"/>
      <c r="G570" s="77"/>
      <c r="H570" s="77"/>
    </row>
    <row r="571">
      <c r="E571" s="77"/>
      <c r="F571" s="77"/>
      <c r="G571" s="77"/>
      <c r="H571" s="77"/>
    </row>
    <row r="572">
      <c r="E572" s="77"/>
      <c r="F572" s="77"/>
      <c r="G572" s="77"/>
      <c r="H572" s="77"/>
    </row>
    <row r="573">
      <c r="E573" s="77"/>
      <c r="F573" s="77"/>
      <c r="G573" s="77"/>
      <c r="H573" s="77"/>
    </row>
    <row r="574">
      <c r="E574" s="77"/>
      <c r="F574" s="77"/>
      <c r="G574" s="77"/>
      <c r="H574" s="77"/>
    </row>
    <row r="575">
      <c r="E575" s="77"/>
      <c r="F575" s="77"/>
      <c r="G575" s="77"/>
      <c r="H575" s="77"/>
    </row>
    <row r="576">
      <c r="E576" s="77"/>
      <c r="F576" s="77"/>
      <c r="G576" s="77"/>
      <c r="H576" s="77"/>
    </row>
    <row r="577">
      <c r="E577" s="77"/>
      <c r="F577" s="77"/>
      <c r="G577" s="77"/>
      <c r="H577" s="77"/>
    </row>
    <row r="578">
      <c r="E578" s="77"/>
      <c r="F578" s="77"/>
      <c r="G578" s="77"/>
      <c r="H578" s="77"/>
    </row>
    <row r="579">
      <c r="E579" s="77"/>
      <c r="F579" s="77"/>
      <c r="G579" s="77"/>
      <c r="H579" s="77"/>
    </row>
    <row r="580">
      <c r="E580" s="77"/>
      <c r="F580" s="77"/>
      <c r="G580" s="77"/>
      <c r="H580" s="77"/>
    </row>
    <row r="581">
      <c r="E581" s="77"/>
      <c r="F581" s="77"/>
      <c r="G581" s="77"/>
      <c r="H581" s="77"/>
    </row>
    <row r="582">
      <c r="E582" s="77"/>
      <c r="F582" s="77"/>
      <c r="G582" s="77"/>
      <c r="H582" s="77"/>
    </row>
    <row r="583">
      <c r="E583" s="77"/>
      <c r="F583" s="77"/>
      <c r="G583" s="77"/>
      <c r="H583" s="77"/>
    </row>
    <row r="584">
      <c r="E584" s="77"/>
      <c r="F584" s="77"/>
      <c r="G584" s="77"/>
      <c r="H584" s="77"/>
    </row>
    <row r="585">
      <c r="E585" s="77"/>
      <c r="F585" s="77"/>
      <c r="G585" s="77"/>
      <c r="H585" s="77"/>
    </row>
    <row r="586">
      <c r="E586" s="77"/>
      <c r="F586" s="77"/>
      <c r="G586" s="77"/>
      <c r="H586" s="77"/>
    </row>
    <row r="587">
      <c r="E587" s="77"/>
      <c r="F587" s="77"/>
      <c r="G587" s="77"/>
      <c r="H587" s="77"/>
    </row>
    <row r="588">
      <c r="E588" s="77"/>
      <c r="F588" s="77"/>
      <c r="G588" s="77"/>
      <c r="H588" s="77"/>
    </row>
    <row r="589">
      <c r="E589" s="77"/>
      <c r="F589" s="77"/>
      <c r="G589" s="77"/>
      <c r="H589" s="77"/>
    </row>
    <row r="590">
      <c r="E590" s="77"/>
      <c r="F590" s="77"/>
      <c r="G590" s="77"/>
      <c r="H590" s="77"/>
    </row>
    <row r="591">
      <c r="E591" s="77"/>
      <c r="F591" s="77"/>
      <c r="G591" s="77"/>
      <c r="H591" s="77"/>
    </row>
    <row r="592">
      <c r="E592" s="77"/>
      <c r="F592" s="77"/>
      <c r="G592" s="77"/>
      <c r="H592" s="77"/>
    </row>
    <row r="593">
      <c r="E593" s="77"/>
      <c r="F593" s="77"/>
      <c r="G593" s="77"/>
      <c r="H593" s="77"/>
    </row>
    <row r="594">
      <c r="E594" s="77"/>
      <c r="F594" s="77"/>
      <c r="G594" s="77"/>
      <c r="H594" s="77"/>
    </row>
    <row r="595">
      <c r="E595" s="77"/>
      <c r="F595" s="77"/>
      <c r="G595" s="77"/>
      <c r="H595" s="77"/>
    </row>
    <row r="596">
      <c r="E596" s="77"/>
      <c r="F596" s="77"/>
      <c r="G596" s="77"/>
      <c r="H596" s="77"/>
    </row>
    <row r="597">
      <c r="E597" s="77"/>
      <c r="F597" s="77"/>
      <c r="G597" s="77"/>
      <c r="H597" s="77"/>
    </row>
    <row r="598">
      <c r="E598" s="77"/>
      <c r="F598" s="77"/>
      <c r="G598" s="77"/>
      <c r="H598" s="77"/>
    </row>
    <row r="599">
      <c r="E599" s="77"/>
      <c r="F599" s="77"/>
      <c r="G599" s="77"/>
      <c r="H599" s="77"/>
    </row>
    <row r="600">
      <c r="E600" s="77"/>
      <c r="F600" s="77"/>
      <c r="G600" s="77"/>
      <c r="H600" s="77"/>
    </row>
    <row r="601">
      <c r="E601" s="77"/>
      <c r="F601" s="77"/>
      <c r="G601" s="77"/>
      <c r="H601" s="77"/>
    </row>
    <row r="602">
      <c r="E602" s="77"/>
      <c r="F602" s="77"/>
      <c r="G602" s="77"/>
      <c r="H602" s="77"/>
    </row>
    <row r="603">
      <c r="E603" s="77"/>
      <c r="F603" s="77"/>
      <c r="G603" s="77"/>
      <c r="H603" s="77"/>
    </row>
    <row r="604">
      <c r="E604" s="77"/>
      <c r="F604" s="77"/>
      <c r="G604" s="77"/>
      <c r="H604" s="77"/>
    </row>
    <row r="605">
      <c r="E605" s="77"/>
      <c r="F605" s="77"/>
      <c r="G605" s="77"/>
      <c r="H605" s="77"/>
    </row>
    <row r="606">
      <c r="E606" s="77"/>
      <c r="F606" s="77"/>
      <c r="G606" s="77"/>
      <c r="H606" s="77"/>
    </row>
    <row r="607">
      <c r="E607" s="77"/>
      <c r="F607" s="77"/>
      <c r="G607" s="77"/>
      <c r="H607" s="77"/>
    </row>
    <row r="608">
      <c r="E608" s="77"/>
      <c r="F608" s="77"/>
      <c r="G608" s="77"/>
      <c r="H608" s="77"/>
    </row>
    <row r="609">
      <c r="E609" s="77"/>
      <c r="F609" s="77"/>
      <c r="G609" s="77"/>
      <c r="H609" s="77"/>
    </row>
    <row r="610">
      <c r="E610" s="77"/>
      <c r="F610" s="77"/>
      <c r="G610" s="77"/>
      <c r="H610" s="77"/>
    </row>
    <row r="611">
      <c r="E611" s="77"/>
      <c r="F611" s="77"/>
      <c r="G611" s="77"/>
      <c r="H611" s="77"/>
    </row>
    <row r="612">
      <c r="E612" s="77"/>
      <c r="F612" s="77"/>
      <c r="G612" s="77"/>
      <c r="H612" s="77"/>
    </row>
    <row r="613">
      <c r="E613" s="77"/>
      <c r="F613" s="77"/>
      <c r="G613" s="77"/>
      <c r="H613" s="77"/>
    </row>
    <row r="614">
      <c r="E614" s="77"/>
      <c r="F614" s="77"/>
      <c r="G614" s="77"/>
      <c r="H614" s="77"/>
    </row>
    <row r="615">
      <c r="E615" s="77"/>
      <c r="F615" s="77"/>
      <c r="G615" s="77"/>
      <c r="H615" s="77"/>
    </row>
    <row r="616">
      <c r="E616" s="77"/>
      <c r="F616" s="77"/>
      <c r="G616" s="77"/>
      <c r="H616" s="77"/>
    </row>
    <row r="617">
      <c r="E617" s="77"/>
      <c r="F617" s="77"/>
      <c r="G617" s="77"/>
      <c r="H617" s="77"/>
    </row>
    <row r="618">
      <c r="E618" s="77"/>
      <c r="F618" s="77"/>
      <c r="G618" s="77"/>
      <c r="H618" s="77"/>
    </row>
    <row r="619">
      <c r="E619" s="77"/>
      <c r="F619" s="77"/>
      <c r="G619" s="77"/>
      <c r="H619" s="77"/>
    </row>
    <row r="620">
      <c r="E620" s="77"/>
      <c r="F620" s="77"/>
      <c r="G620" s="77"/>
      <c r="H620" s="77"/>
    </row>
    <row r="621">
      <c r="E621" s="77"/>
      <c r="F621" s="77"/>
      <c r="G621" s="77"/>
      <c r="H621" s="77"/>
    </row>
    <row r="622">
      <c r="E622" s="77"/>
      <c r="F622" s="77"/>
      <c r="G622" s="77"/>
      <c r="H622" s="77"/>
    </row>
    <row r="623">
      <c r="E623" s="77"/>
      <c r="F623" s="77"/>
      <c r="G623" s="77"/>
      <c r="H623" s="77"/>
    </row>
    <row r="624">
      <c r="E624" s="77"/>
      <c r="F624" s="77"/>
      <c r="G624" s="77"/>
      <c r="H624" s="77"/>
    </row>
    <row r="625">
      <c r="E625" s="77"/>
      <c r="F625" s="77"/>
      <c r="G625" s="77"/>
      <c r="H625" s="77"/>
    </row>
    <row r="626">
      <c r="E626" s="77"/>
      <c r="F626" s="77"/>
      <c r="G626" s="77"/>
      <c r="H626" s="77"/>
    </row>
    <row r="627">
      <c r="E627" s="77"/>
      <c r="F627" s="77"/>
      <c r="G627" s="77"/>
      <c r="H627" s="77"/>
    </row>
    <row r="628">
      <c r="E628" s="77"/>
      <c r="F628" s="77"/>
      <c r="G628" s="77"/>
      <c r="H628" s="77"/>
    </row>
    <row r="629">
      <c r="E629" s="77"/>
      <c r="F629" s="77"/>
      <c r="G629" s="77"/>
      <c r="H629" s="77"/>
    </row>
    <row r="630">
      <c r="E630" s="77"/>
      <c r="F630" s="77"/>
      <c r="G630" s="77"/>
      <c r="H630" s="77"/>
    </row>
    <row r="631">
      <c r="E631" s="77"/>
      <c r="F631" s="77"/>
      <c r="G631" s="77"/>
      <c r="H631" s="77"/>
    </row>
    <row r="632">
      <c r="E632" s="77"/>
      <c r="F632" s="77"/>
      <c r="G632" s="77"/>
      <c r="H632" s="77"/>
    </row>
    <row r="633">
      <c r="E633" s="77"/>
      <c r="F633" s="77"/>
      <c r="G633" s="77"/>
      <c r="H633" s="77"/>
    </row>
    <row r="634">
      <c r="E634" s="77"/>
      <c r="F634" s="77"/>
      <c r="G634" s="77"/>
      <c r="H634" s="77"/>
    </row>
    <row r="635">
      <c r="E635" s="77"/>
      <c r="F635" s="77"/>
      <c r="G635" s="77"/>
      <c r="H635" s="77"/>
    </row>
    <row r="636">
      <c r="E636" s="77"/>
      <c r="F636" s="77"/>
      <c r="G636" s="77"/>
      <c r="H636" s="77"/>
    </row>
    <row r="637">
      <c r="E637" s="77"/>
      <c r="F637" s="77"/>
      <c r="G637" s="77"/>
      <c r="H637" s="77"/>
    </row>
    <row r="638">
      <c r="E638" s="77"/>
      <c r="F638" s="77"/>
      <c r="G638" s="77"/>
      <c r="H638" s="77"/>
    </row>
    <row r="639">
      <c r="E639" s="77"/>
      <c r="F639" s="77"/>
      <c r="G639" s="77"/>
      <c r="H639" s="77"/>
    </row>
    <row r="640">
      <c r="E640" s="77"/>
      <c r="F640" s="77"/>
      <c r="G640" s="77"/>
      <c r="H640" s="77"/>
    </row>
    <row r="641">
      <c r="E641" s="77"/>
      <c r="F641" s="77"/>
      <c r="G641" s="77"/>
      <c r="H641" s="77"/>
    </row>
    <row r="642">
      <c r="E642" s="77"/>
      <c r="F642" s="77"/>
      <c r="G642" s="77"/>
      <c r="H642" s="77"/>
    </row>
    <row r="643">
      <c r="E643" s="77"/>
      <c r="F643" s="77"/>
      <c r="G643" s="77"/>
      <c r="H643" s="77"/>
    </row>
    <row r="644">
      <c r="E644" s="77"/>
      <c r="F644" s="77"/>
      <c r="G644" s="77"/>
      <c r="H644" s="77"/>
    </row>
    <row r="645">
      <c r="E645" s="77"/>
      <c r="F645" s="77"/>
      <c r="G645" s="77"/>
      <c r="H645" s="77"/>
    </row>
    <row r="646">
      <c r="E646" s="77"/>
      <c r="F646" s="77"/>
      <c r="G646" s="77"/>
      <c r="H646" s="77"/>
    </row>
    <row r="647">
      <c r="E647" s="77"/>
      <c r="F647" s="77"/>
      <c r="G647" s="77"/>
      <c r="H647" s="77"/>
    </row>
    <row r="648">
      <c r="E648" s="77"/>
      <c r="F648" s="77"/>
      <c r="G648" s="77"/>
      <c r="H648" s="77"/>
    </row>
    <row r="649">
      <c r="E649" s="77"/>
      <c r="F649" s="77"/>
      <c r="G649" s="77"/>
      <c r="H649" s="77"/>
    </row>
    <row r="650">
      <c r="E650" s="77"/>
      <c r="F650" s="77"/>
      <c r="G650" s="77"/>
      <c r="H650" s="77"/>
    </row>
    <row r="651">
      <c r="E651" s="77"/>
      <c r="F651" s="77"/>
      <c r="G651" s="77"/>
      <c r="H651" s="77"/>
    </row>
    <row r="652">
      <c r="E652" s="77"/>
      <c r="F652" s="77"/>
      <c r="G652" s="77"/>
      <c r="H652" s="77"/>
    </row>
    <row r="653">
      <c r="E653" s="77"/>
      <c r="F653" s="77"/>
      <c r="G653" s="77"/>
      <c r="H653" s="77"/>
    </row>
    <row r="654">
      <c r="E654" s="77"/>
      <c r="F654" s="77"/>
      <c r="G654" s="77"/>
      <c r="H654" s="77"/>
    </row>
    <row r="655">
      <c r="E655" s="77"/>
      <c r="F655" s="77"/>
      <c r="G655" s="77"/>
      <c r="H655" s="77"/>
    </row>
    <row r="656">
      <c r="E656" s="77"/>
      <c r="F656" s="77"/>
      <c r="G656" s="77"/>
      <c r="H656" s="77"/>
    </row>
    <row r="657">
      <c r="E657" s="77"/>
      <c r="F657" s="77"/>
      <c r="G657" s="77"/>
      <c r="H657" s="77"/>
    </row>
    <row r="658">
      <c r="E658" s="77"/>
      <c r="F658" s="77"/>
      <c r="G658" s="77"/>
      <c r="H658" s="77"/>
    </row>
    <row r="659">
      <c r="E659" s="77"/>
      <c r="F659" s="77"/>
      <c r="G659" s="77"/>
      <c r="H659" s="77"/>
    </row>
    <row r="660">
      <c r="E660" s="77"/>
      <c r="F660" s="77"/>
      <c r="G660" s="77"/>
      <c r="H660" s="77"/>
    </row>
    <row r="661">
      <c r="E661" s="77"/>
      <c r="F661" s="77"/>
      <c r="G661" s="77"/>
      <c r="H661" s="77"/>
    </row>
    <row r="662">
      <c r="E662" s="77"/>
      <c r="F662" s="77"/>
      <c r="G662" s="77"/>
      <c r="H662" s="77"/>
    </row>
    <row r="663">
      <c r="E663" s="77"/>
      <c r="F663" s="77"/>
      <c r="G663" s="77"/>
      <c r="H663" s="77"/>
    </row>
    <row r="664">
      <c r="E664" s="77"/>
      <c r="F664" s="77"/>
      <c r="G664" s="77"/>
      <c r="H664" s="77"/>
    </row>
    <row r="665">
      <c r="E665" s="77"/>
      <c r="F665" s="77"/>
      <c r="G665" s="77"/>
      <c r="H665" s="77"/>
    </row>
    <row r="666">
      <c r="E666" s="77"/>
      <c r="F666" s="77"/>
      <c r="G666" s="77"/>
      <c r="H666" s="77"/>
    </row>
    <row r="667">
      <c r="E667" s="77"/>
      <c r="F667" s="77"/>
      <c r="G667" s="77"/>
      <c r="H667" s="77"/>
    </row>
    <row r="668">
      <c r="E668" s="77"/>
      <c r="F668" s="77"/>
      <c r="G668" s="77"/>
      <c r="H668" s="77"/>
    </row>
    <row r="669">
      <c r="E669" s="77"/>
      <c r="F669" s="77"/>
      <c r="G669" s="77"/>
      <c r="H669" s="77"/>
    </row>
    <row r="670">
      <c r="E670" s="77"/>
      <c r="F670" s="77"/>
      <c r="G670" s="77"/>
      <c r="H670" s="77"/>
    </row>
    <row r="671">
      <c r="E671" s="77"/>
      <c r="F671" s="77"/>
      <c r="G671" s="77"/>
      <c r="H671" s="77"/>
    </row>
    <row r="672">
      <c r="E672" s="77"/>
      <c r="F672" s="77"/>
      <c r="G672" s="77"/>
      <c r="H672" s="77"/>
    </row>
    <row r="673">
      <c r="E673" s="77"/>
      <c r="F673" s="77"/>
      <c r="G673" s="77"/>
      <c r="H673" s="77"/>
    </row>
    <row r="674">
      <c r="E674" s="77"/>
      <c r="F674" s="77"/>
      <c r="G674" s="77"/>
      <c r="H674" s="77"/>
    </row>
    <row r="675">
      <c r="E675" s="77"/>
      <c r="F675" s="77"/>
      <c r="G675" s="77"/>
      <c r="H675" s="77"/>
    </row>
    <row r="676">
      <c r="E676" s="77"/>
      <c r="F676" s="77"/>
      <c r="G676" s="77"/>
      <c r="H676" s="77"/>
    </row>
    <row r="677">
      <c r="E677" s="77"/>
      <c r="F677" s="77"/>
      <c r="G677" s="77"/>
      <c r="H677" s="77"/>
    </row>
    <row r="678">
      <c r="E678" s="77"/>
      <c r="F678" s="77"/>
      <c r="G678" s="77"/>
      <c r="H678" s="77"/>
    </row>
    <row r="679">
      <c r="E679" s="77"/>
      <c r="F679" s="77"/>
      <c r="G679" s="77"/>
      <c r="H679" s="77"/>
    </row>
    <row r="680">
      <c r="E680" s="77"/>
      <c r="F680" s="77"/>
      <c r="G680" s="77"/>
      <c r="H680" s="77"/>
    </row>
    <row r="681">
      <c r="E681" s="77"/>
      <c r="F681" s="77"/>
      <c r="G681" s="77"/>
      <c r="H681" s="77"/>
    </row>
    <row r="682">
      <c r="E682" s="77"/>
      <c r="F682" s="77"/>
      <c r="G682" s="77"/>
      <c r="H682" s="77"/>
    </row>
    <row r="683">
      <c r="E683" s="77"/>
      <c r="F683" s="77"/>
      <c r="G683" s="77"/>
      <c r="H683" s="77"/>
    </row>
    <row r="684">
      <c r="E684" s="77"/>
      <c r="F684" s="77"/>
      <c r="G684" s="77"/>
      <c r="H684" s="77"/>
    </row>
    <row r="685">
      <c r="E685" s="77"/>
      <c r="F685" s="77"/>
      <c r="G685" s="77"/>
      <c r="H685" s="77"/>
    </row>
    <row r="686">
      <c r="E686" s="77"/>
      <c r="F686" s="77"/>
      <c r="G686" s="77"/>
      <c r="H686" s="77"/>
    </row>
    <row r="687">
      <c r="E687" s="77"/>
      <c r="F687" s="77"/>
      <c r="G687" s="77"/>
      <c r="H687" s="77"/>
    </row>
    <row r="688">
      <c r="E688" s="77"/>
      <c r="F688" s="77"/>
      <c r="G688" s="77"/>
      <c r="H688" s="77"/>
    </row>
    <row r="689">
      <c r="E689" s="77"/>
      <c r="F689" s="77"/>
      <c r="G689" s="77"/>
      <c r="H689" s="77"/>
    </row>
    <row r="690">
      <c r="E690" s="77"/>
      <c r="F690" s="77"/>
      <c r="G690" s="77"/>
      <c r="H690" s="77"/>
    </row>
    <row r="691">
      <c r="E691" s="77"/>
      <c r="F691" s="77"/>
      <c r="G691" s="77"/>
      <c r="H691" s="77"/>
    </row>
    <row r="692">
      <c r="E692" s="77"/>
      <c r="F692" s="77"/>
      <c r="G692" s="77"/>
      <c r="H692" s="77"/>
    </row>
    <row r="693">
      <c r="E693" s="77"/>
      <c r="F693" s="77"/>
      <c r="G693" s="77"/>
      <c r="H693" s="77"/>
    </row>
    <row r="694">
      <c r="E694" s="77"/>
      <c r="F694" s="77"/>
      <c r="G694" s="77"/>
      <c r="H694" s="77"/>
    </row>
    <row r="695">
      <c r="E695" s="77"/>
      <c r="F695" s="77"/>
      <c r="G695" s="77"/>
      <c r="H695" s="77"/>
    </row>
    <row r="696">
      <c r="E696" s="77"/>
      <c r="F696" s="77"/>
      <c r="G696" s="77"/>
      <c r="H696" s="77"/>
    </row>
    <row r="697">
      <c r="E697" s="77"/>
      <c r="F697" s="77"/>
      <c r="G697" s="77"/>
      <c r="H697" s="77"/>
    </row>
    <row r="698">
      <c r="E698" s="77"/>
      <c r="F698" s="77"/>
      <c r="G698" s="77"/>
      <c r="H698" s="77"/>
    </row>
    <row r="699">
      <c r="E699" s="77"/>
      <c r="F699" s="77"/>
      <c r="G699" s="77"/>
      <c r="H699" s="77"/>
    </row>
    <row r="700">
      <c r="E700" s="77"/>
      <c r="F700" s="77"/>
      <c r="G700" s="77"/>
      <c r="H700" s="77"/>
    </row>
    <row r="701">
      <c r="E701" s="77"/>
      <c r="F701" s="77"/>
      <c r="G701" s="77"/>
      <c r="H701" s="77"/>
    </row>
    <row r="702">
      <c r="E702" s="77"/>
      <c r="F702" s="77"/>
      <c r="G702" s="77"/>
      <c r="H702" s="77"/>
    </row>
    <row r="703">
      <c r="E703" s="77"/>
      <c r="F703" s="77"/>
      <c r="G703" s="77"/>
      <c r="H703" s="77"/>
    </row>
    <row r="704">
      <c r="E704" s="77"/>
      <c r="F704" s="77"/>
      <c r="G704" s="77"/>
      <c r="H704" s="77"/>
    </row>
    <row r="705">
      <c r="E705" s="77"/>
      <c r="F705" s="77"/>
      <c r="G705" s="77"/>
      <c r="H705" s="77"/>
    </row>
    <row r="706">
      <c r="E706" s="77"/>
      <c r="F706" s="77"/>
      <c r="G706" s="77"/>
      <c r="H706" s="77"/>
    </row>
    <row r="707">
      <c r="E707" s="77"/>
      <c r="F707" s="77"/>
      <c r="G707" s="77"/>
      <c r="H707" s="77"/>
    </row>
    <row r="708">
      <c r="E708" s="77"/>
      <c r="F708" s="77"/>
      <c r="G708" s="77"/>
      <c r="H708" s="77"/>
    </row>
    <row r="709">
      <c r="E709" s="77"/>
      <c r="F709" s="77"/>
      <c r="G709" s="77"/>
      <c r="H709" s="77"/>
    </row>
    <row r="710">
      <c r="E710" s="77"/>
      <c r="F710" s="77"/>
      <c r="G710" s="77"/>
      <c r="H710" s="77"/>
    </row>
    <row r="711">
      <c r="E711" s="77"/>
      <c r="F711" s="77"/>
      <c r="G711" s="77"/>
      <c r="H711" s="77"/>
    </row>
    <row r="712">
      <c r="E712" s="77"/>
      <c r="F712" s="77"/>
      <c r="G712" s="77"/>
      <c r="H712" s="77"/>
    </row>
    <row r="713">
      <c r="E713" s="77"/>
      <c r="F713" s="77"/>
      <c r="G713" s="77"/>
      <c r="H713" s="77"/>
    </row>
    <row r="714">
      <c r="E714" s="77"/>
      <c r="F714" s="77"/>
      <c r="G714" s="77"/>
      <c r="H714" s="77"/>
    </row>
    <row r="715">
      <c r="E715" s="77"/>
      <c r="F715" s="77"/>
      <c r="G715" s="77"/>
      <c r="H715" s="77"/>
    </row>
    <row r="716">
      <c r="E716" s="77"/>
      <c r="F716" s="77"/>
      <c r="G716" s="77"/>
      <c r="H716" s="77"/>
    </row>
    <row r="717">
      <c r="E717" s="77"/>
      <c r="F717" s="77"/>
      <c r="G717" s="77"/>
      <c r="H717" s="77"/>
    </row>
    <row r="718">
      <c r="E718" s="77"/>
      <c r="F718" s="77"/>
      <c r="G718" s="77"/>
      <c r="H718" s="77"/>
    </row>
    <row r="719">
      <c r="E719" s="77"/>
      <c r="F719" s="77"/>
      <c r="G719" s="77"/>
      <c r="H719" s="77"/>
    </row>
    <row r="720">
      <c r="E720" s="77"/>
      <c r="F720" s="77"/>
      <c r="G720" s="77"/>
      <c r="H720" s="77"/>
    </row>
    <row r="721">
      <c r="E721" s="77"/>
      <c r="F721" s="77"/>
      <c r="G721" s="77"/>
      <c r="H721" s="77"/>
    </row>
    <row r="722">
      <c r="E722" s="77"/>
      <c r="F722" s="77"/>
      <c r="G722" s="77"/>
      <c r="H722" s="77"/>
    </row>
    <row r="723">
      <c r="E723" s="77"/>
      <c r="F723" s="77"/>
      <c r="G723" s="77"/>
      <c r="H723" s="77"/>
    </row>
    <row r="724">
      <c r="E724" s="77"/>
      <c r="F724" s="77"/>
      <c r="G724" s="77"/>
      <c r="H724" s="77"/>
    </row>
    <row r="725">
      <c r="E725" s="77"/>
      <c r="F725" s="77"/>
      <c r="G725" s="77"/>
      <c r="H725" s="77"/>
    </row>
    <row r="726">
      <c r="E726" s="77"/>
      <c r="F726" s="77"/>
      <c r="G726" s="77"/>
      <c r="H726" s="77"/>
    </row>
    <row r="727">
      <c r="E727" s="77"/>
      <c r="F727" s="77"/>
      <c r="G727" s="77"/>
      <c r="H727" s="77"/>
    </row>
    <row r="728">
      <c r="E728" s="77"/>
      <c r="F728" s="77"/>
      <c r="G728" s="77"/>
      <c r="H728" s="77"/>
    </row>
    <row r="729">
      <c r="E729" s="77"/>
      <c r="F729" s="77"/>
      <c r="G729" s="77"/>
      <c r="H729" s="77"/>
    </row>
    <row r="730">
      <c r="E730" s="77"/>
      <c r="F730" s="77"/>
      <c r="G730" s="77"/>
      <c r="H730" s="77"/>
    </row>
    <row r="731">
      <c r="E731" s="77"/>
      <c r="F731" s="77"/>
      <c r="G731" s="77"/>
      <c r="H731" s="77"/>
    </row>
    <row r="732">
      <c r="E732" s="77"/>
      <c r="F732" s="77"/>
      <c r="G732" s="77"/>
      <c r="H732" s="77"/>
    </row>
    <row r="733">
      <c r="E733" s="77"/>
      <c r="F733" s="77"/>
      <c r="G733" s="77"/>
      <c r="H733" s="77"/>
    </row>
    <row r="734">
      <c r="E734" s="77"/>
      <c r="F734" s="77"/>
      <c r="G734" s="77"/>
      <c r="H734" s="77"/>
    </row>
    <row r="735">
      <c r="E735" s="77"/>
      <c r="F735" s="77"/>
      <c r="G735" s="77"/>
      <c r="H735" s="77"/>
    </row>
    <row r="736">
      <c r="E736" s="77"/>
      <c r="F736" s="77"/>
      <c r="G736" s="77"/>
      <c r="H736" s="77"/>
    </row>
    <row r="737">
      <c r="E737" s="77"/>
      <c r="F737" s="77"/>
      <c r="G737" s="77"/>
      <c r="H737" s="77"/>
    </row>
    <row r="738">
      <c r="E738" s="77"/>
      <c r="F738" s="77"/>
      <c r="G738" s="77"/>
      <c r="H738" s="77"/>
    </row>
    <row r="739">
      <c r="E739" s="77"/>
      <c r="F739" s="77"/>
      <c r="G739" s="77"/>
      <c r="H739" s="77"/>
    </row>
    <row r="740">
      <c r="E740" s="77"/>
      <c r="F740" s="77"/>
      <c r="G740" s="77"/>
      <c r="H740" s="77"/>
    </row>
    <row r="741">
      <c r="E741" s="77"/>
      <c r="F741" s="77"/>
      <c r="G741" s="77"/>
      <c r="H741" s="77"/>
    </row>
    <row r="742">
      <c r="E742" s="77"/>
      <c r="F742" s="77"/>
      <c r="G742" s="77"/>
      <c r="H742" s="77"/>
    </row>
    <row r="743">
      <c r="E743" s="77"/>
      <c r="F743" s="77"/>
      <c r="G743" s="77"/>
      <c r="H743" s="77"/>
    </row>
    <row r="744">
      <c r="E744" s="77"/>
      <c r="F744" s="77"/>
      <c r="G744" s="77"/>
      <c r="H744" s="77"/>
    </row>
    <row r="745">
      <c r="E745" s="77"/>
      <c r="F745" s="77"/>
      <c r="G745" s="77"/>
      <c r="H745" s="77"/>
    </row>
    <row r="746">
      <c r="E746" s="77"/>
      <c r="F746" s="77"/>
      <c r="G746" s="77"/>
      <c r="H746" s="77"/>
    </row>
    <row r="747">
      <c r="E747" s="77"/>
      <c r="F747" s="77"/>
      <c r="G747" s="77"/>
      <c r="H747" s="77"/>
    </row>
    <row r="748">
      <c r="E748" s="77"/>
      <c r="F748" s="77"/>
      <c r="G748" s="77"/>
      <c r="H748" s="77"/>
    </row>
    <row r="749">
      <c r="E749" s="77"/>
      <c r="F749" s="77"/>
      <c r="G749" s="77"/>
      <c r="H749" s="77"/>
    </row>
    <row r="750">
      <c r="E750" s="77"/>
      <c r="F750" s="77"/>
      <c r="G750" s="77"/>
      <c r="H750" s="77"/>
    </row>
    <row r="751">
      <c r="E751" s="77"/>
      <c r="F751" s="77"/>
      <c r="G751" s="77"/>
      <c r="H751" s="77"/>
    </row>
    <row r="752">
      <c r="E752" s="77"/>
      <c r="F752" s="77"/>
      <c r="G752" s="77"/>
      <c r="H752" s="77"/>
    </row>
    <row r="753">
      <c r="E753" s="77"/>
      <c r="F753" s="77"/>
      <c r="G753" s="77"/>
      <c r="H753" s="77"/>
    </row>
    <row r="754">
      <c r="E754" s="77"/>
      <c r="F754" s="77"/>
      <c r="G754" s="77"/>
      <c r="H754" s="77"/>
    </row>
    <row r="755">
      <c r="E755" s="77"/>
      <c r="F755" s="77"/>
      <c r="G755" s="77"/>
      <c r="H755" s="77"/>
    </row>
    <row r="756">
      <c r="E756" s="77"/>
      <c r="F756" s="77"/>
      <c r="G756" s="77"/>
      <c r="H756" s="77"/>
    </row>
    <row r="757">
      <c r="E757" s="77"/>
      <c r="F757" s="77"/>
      <c r="G757" s="77"/>
      <c r="H757" s="77"/>
    </row>
    <row r="758">
      <c r="E758" s="77"/>
      <c r="F758" s="77"/>
      <c r="G758" s="77"/>
      <c r="H758" s="77"/>
    </row>
    <row r="759">
      <c r="E759" s="77"/>
      <c r="F759" s="77"/>
      <c r="G759" s="77"/>
      <c r="H759" s="77"/>
    </row>
    <row r="760">
      <c r="E760" s="77"/>
      <c r="F760" s="77"/>
      <c r="G760" s="77"/>
      <c r="H760" s="77"/>
    </row>
    <row r="761">
      <c r="E761" s="77"/>
      <c r="F761" s="77"/>
      <c r="G761" s="77"/>
      <c r="H761" s="77"/>
    </row>
    <row r="762">
      <c r="E762" s="77"/>
      <c r="F762" s="77"/>
      <c r="G762" s="77"/>
      <c r="H762" s="77"/>
    </row>
    <row r="763">
      <c r="E763" s="77"/>
      <c r="F763" s="77"/>
      <c r="G763" s="77"/>
      <c r="H763" s="77"/>
    </row>
    <row r="764">
      <c r="E764" s="77"/>
      <c r="F764" s="77"/>
      <c r="G764" s="77"/>
      <c r="H764" s="77"/>
    </row>
    <row r="765">
      <c r="E765" s="77"/>
      <c r="F765" s="77"/>
      <c r="G765" s="77"/>
      <c r="H765" s="77"/>
    </row>
    <row r="766">
      <c r="E766" s="77"/>
      <c r="F766" s="77"/>
      <c r="G766" s="77"/>
      <c r="H766" s="77"/>
    </row>
    <row r="767">
      <c r="E767" s="77"/>
      <c r="F767" s="77"/>
      <c r="G767" s="77"/>
      <c r="H767" s="77"/>
    </row>
    <row r="768">
      <c r="E768" s="77"/>
      <c r="F768" s="77"/>
      <c r="G768" s="77"/>
      <c r="H768" s="77"/>
    </row>
    <row r="769">
      <c r="E769" s="77"/>
      <c r="F769" s="77"/>
      <c r="G769" s="77"/>
      <c r="H769" s="77"/>
    </row>
    <row r="770">
      <c r="E770" s="77"/>
      <c r="F770" s="77"/>
      <c r="G770" s="77"/>
      <c r="H770" s="77"/>
    </row>
    <row r="771">
      <c r="E771" s="77"/>
      <c r="F771" s="77"/>
      <c r="G771" s="77"/>
      <c r="H771" s="77"/>
    </row>
    <row r="772">
      <c r="E772" s="77"/>
      <c r="F772" s="77"/>
      <c r="G772" s="77"/>
      <c r="H772" s="77"/>
    </row>
    <row r="773">
      <c r="E773" s="77"/>
      <c r="F773" s="77"/>
      <c r="G773" s="77"/>
      <c r="H773" s="77"/>
    </row>
    <row r="774">
      <c r="E774" s="77"/>
      <c r="F774" s="77"/>
      <c r="G774" s="77"/>
      <c r="H774" s="77"/>
    </row>
    <row r="775">
      <c r="E775" s="77"/>
      <c r="F775" s="77"/>
      <c r="G775" s="77"/>
      <c r="H775" s="77"/>
    </row>
    <row r="776">
      <c r="E776" s="77"/>
      <c r="F776" s="77"/>
      <c r="G776" s="77"/>
      <c r="H776" s="77"/>
    </row>
    <row r="777">
      <c r="E777" s="77"/>
      <c r="F777" s="77"/>
      <c r="G777" s="77"/>
      <c r="H777" s="77"/>
    </row>
    <row r="778">
      <c r="E778" s="77"/>
      <c r="F778" s="77"/>
      <c r="G778" s="77"/>
      <c r="H778" s="77"/>
    </row>
    <row r="779">
      <c r="E779" s="77"/>
      <c r="F779" s="77"/>
      <c r="G779" s="77"/>
      <c r="H779" s="77"/>
    </row>
    <row r="780">
      <c r="E780" s="77"/>
      <c r="F780" s="77"/>
      <c r="G780" s="77"/>
      <c r="H780" s="77"/>
    </row>
    <row r="781">
      <c r="E781" s="77"/>
      <c r="F781" s="77"/>
      <c r="G781" s="77"/>
      <c r="H781" s="77"/>
    </row>
    <row r="782">
      <c r="E782" s="77"/>
      <c r="F782" s="77"/>
      <c r="G782" s="77"/>
      <c r="H782" s="77"/>
    </row>
    <row r="783">
      <c r="E783" s="77"/>
      <c r="F783" s="77"/>
      <c r="G783" s="77"/>
      <c r="H783" s="77"/>
    </row>
    <row r="784">
      <c r="E784" s="77"/>
      <c r="F784" s="77"/>
      <c r="G784" s="77"/>
      <c r="H784" s="77"/>
    </row>
    <row r="785">
      <c r="E785" s="77"/>
      <c r="F785" s="77"/>
      <c r="G785" s="77"/>
      <c r="H785" s="77"/>
    </row>
    <row r="786">
      <c r="E786" s="77"/>
      <c r="F786" s="77"/>
      <c r="G786" s="77"/>
      <c r="H786" s="77"/>
    </row>
    <row r="787">
      <c r="E787" s="77"/>
      <c r="F787" s="77"/>
      <c r="G787" s="77"/>
      <c r="H787" s="77"/>
    </row>
    <row r="788">
      <c r="E788" s="77"/>
      <c r="F788" s="77"/>
      <c r="G788" s="77"/>
      <c r="H788" s="77"/>
    </row>
    <row r="789">
      <c r="E789" s="77"/>
      <c r="F789" s="77"/>
      <c r="G789" s="77"/>
      <c r="H789" s="77"/>
    </row>
    <row r="790">
      <c r="E790" s="77"/>
      <c r="F790" s="77"/>
      <c r="G790" s="77"/>
      <c r="H790" s="77"/>
    </row>
    <row r="791">
      <c r="E791" s="77"/>
      <c r="F791" s="77"/>
      <c r="G791" s="77"/>
      <c r="H791" s="77"/>
    </row>
    <row r="792">
      <c r="E792" s="77"/>
      <c r="F792" s="77"/>
      <c r="G792" s="77"/>
      <c r="H792" s="77"/>
    </row>
    <row r="793">
      <c r="E793" s="77"/>
      <c r="F793" s="77"/>
      <c r="G793" s="77"/>
      <c r="H793" s="77"/>
    </row>
    <row r="794">
      <c r="E794" s="77"/>
      <c r="F794" s="77"/>
      <c r="G794" s="77"/>
      <c r="H794" s="77"/>
    </row>
    <row r="795">
      <c r="E795" s="77"/>
      <c r="F795" s="77"/>
      <c r="G795" s="77"/>
      <c r="H795" s="77"/>
    </row>
    <row r="796">
      <c r="E796" s="77"/>
      <c r="F796" s="77"/>
      <c r="G796" s="77"/>
      <c r="H796" s="77"/>
    </row>
    <row r="797">
      <c r="E797" s="77"/>
      <c r="F797" s="77"/>
      <c r="G797" s="77"/>
      <c r="H797" s="77"/>
    </row>
    <row r="798">
      <c r="E798" s="77"/>
      <c r="F798" s="77"/>
      <c r="G798" s="77"/>
      <c r="H798" s="77"/>
    </row>
    <row r="799">
      <c r="E799" s="77"/>
      <c r="F799" s="77"/>
      <c r="G799" s="77"/>
      <c r="H799" s="77"/>
    </row>
    <row r="800">
      <c r="E800" s="77"/>
      <c r="F800" s="77"/>
      <c r="G800" s="77"/>
      <c r="H800" s="77"/>
    </row>
    <row r="801">
      <c r="E801" s="77"/>
      <c r="F801" s="77"/>
      <c r="G801" s="77"/>
      <c r="H801" s="77"/>
    </row>
    <row r="802">
      <c r="E802" s="77"/>
      <c r="F802" s="77"/>
      <c r="G802" s="77"/>
      <c r="H802" s="77"/>
    </row>
    <row r="803">
      <c r="E803" s="77"/>
      <c r="F803" s="77"/>
      <c r="G803" s="77"/>
      <c r="H803" s="77"/>
    </row>
    <row r="804">
      <c r="E804" s="77"/>
      <c r="F804" s="77"/>
      <c r="G804" s="77"/>
      <c r="H804" s="77"/>
    </row>
    <row r="805">
      <c r="E805" s="77"/>
      <c r="F805" s="77"/>
      <c r="G805" s="77"/>
      <c r="H805" s="77"/>
    </row>
    <row r="806">
      <c r="E806" s="77"/>
      <c r="F806" s="77"/>
      <c r="G806" s="77"/>
      <c r="H806" s="77"/>
    </row>
    <row r="807">
      <c r="E807" s="77"/>
      <c r="F807" s="77"/>
      <c r="G807" s="77"/>
      <c r="H807" s="77"/>
    </row>
    <row r="808">
      <c r="E808" s="77"/>
      <c r="F808" s="77"/>
      <c r="G808" s="77"/>
      <c r="H808" s="77"/>
    </row>
    <row r="809">
      <c r="E809" s="77"/>
      <c r="F809" s="77"/>
      <c r="G809" s="77"/>
      <c r="H809" s="77"/>
    </row>
    <row r="810">
      <c r="E810" s="77"/>
      <c r="F810" s="77"/>
      <c r="G810" s="77"/>
      <c r="H810" s="77"/>
    </row>
    <row r="811">
      <c r="E811" s="77"/>
      <c r="F811" s="77"/>
      <c r="G811" s="77"/>
      <c r="H811" s="77"/>
    </row>
    <row r="812">
      <c r="E812" s="77"/>
      <c r="F812" s="77"/>
      <c r="G812" s="77"/>
      <c r="H812" s="77"/>
    </row>
    <row r="813">
      <c r="E813" s="77"/>
      <c r="F813" s="77"/>
      <c r="G813" s="77"/>
      <c r="H813" s="77"/>
    </row>
    <row r="814">
      <c r="E814" s="77"/>
      <c r="F814" s="77"/>
      <c r="G814" s="77"/>
      <c r="H814" s="77"/>
    </row>
    <row r="815">
      <c r="E815" s="77"/>
      <c r="F815" s="77"/>
      <c r="G815" s="77"/>
      <c r="H815" s="77"/>
    </row>
    <row r="816">
      <c r="E816" s="77"/>
      <c r="F816" s="77"/>
      <c r="G816" s="77"/>
      <c r="H816" s="77"/>
    </row>
    <row r="817">
      <c r="E817" s="77"/>
      <c r="F817" s="77"/>
      <c r="G817" s="77"/>
      <c r="H817" s="77"/>
    </row>
    <row r="818">
      <c r="E818" s="77"/>
      <c r="F818" s="77"/>
      <c r="G818" s="77"/>
      <c r="H818" s="77"/>
    </row>
    <row r="819">
      <c r="E819" s="77"/>
      <c r="F819" s="77"/>
      <c r="G819" s="77"/>
      <c r="H819" s="77"/>
    </row>
    <row r="820">
      <c r="E820" s="77"/>
      <c r="F820" s="77"/>
      <c r="G820" s="77"/>
      <c r="H820" s="77"/>
    </row>
    <row r="821">
      <c r="E821" s="77"/>
      <c r="F821" s="77"/>
      <c r="G821" s="77"/>
      <c r="H821" s="77"/>
    </row>
    <row r="822">
      <c r="E822" s="77"/>
      <c r="F822" s="77"/>
      <c r="G822" s="77"/>
      <c r="H822" s="77"/>
    </row>
    <row r="823">
      <c r="E823" s="77"/>
      <c r="F823" s="77"/>
      <c r="G823" s="77"/>
      <c r="H823" s="77"/>
    </row>
    <row r="824">
      <c r="E824" s="77"/>
      <c r="F824" s="77"/>
      <c r="G824" s="77"/>
      <c r="H824" s="77"/>
    </row>
    <row r="825">
      <c r="E825" s="77"/>
      <c r="F825" s="77"/>
      <c r="G825" s="77"/>
      <c r="H825" s="77"/>
    </row>
    <row r="826">
      <c r="E826" s="77"/>
      <c r="F826" s="77"/>
      <c r="G826" s="77"/>
      <c r="H826" s="77"/>
    </row>
    <row r="827">
      <c r="E827" s="77"/>
      <c r="F827" s="77"/>
      <c r="G827" s="77"/>
      <c r="H827" s="77"/>
    </row>
    <row r="828">
      <c r="E828" s="77"/>
      <c r="F828" s="77"/>
      <c r="G828" s="77"/>
      <c r="H828" s="77"/>
    </row>
    <row r="829">
      <c r="E829" s="77"/>
      <c r="F829" s="77"/>
      <c r="G829" s="77"/>
      <c r="H829" s="77"/>
    </row>
    <row r="830">
      <c r="E830" s="77"/>
      <c r="F830" s="77"/>
      <c r="G830" s="77"/>
      <c r="H830" s="77"/>
    </row>
    <row r="831">
      <c r="E831" s="77"/>
      <c r="F831" s="77"/>
      <c r="G831" s="77"/>
      <c r="H831" s="77"/>
    </row>
    <row r="832">
      <c r="E832" s="77"/>
      <c r="F832" s="77"/>
      <c r="G832" s="77"/>
      <c r="H832" s="77"/>
    </row>
    <row r="833">
      <c r="E833" s="77"/>
      <c r="F833" s="77"/>
      <c r="G833" s="77"/>
      <c r="H833" s="77"/>
    </row>
    <row r="834">
      <c r="E834" s="77"/>
      <c r="F834" s="77"/>
      <c r="G834" s="77"/>
      <c r="H834" s="77"/>
    </row>
    <row r="835">
      <c r="E835" s="77"/>
      <c r="F835" s="77"/>
      <c r="G835" s="77"/>
      <c r="H835" s="77"/>
    </row>
    <row r="836">
      <c r="E836" s="77"/>
      <c r="F836" s="77"/>
      <c r="G836" s="77"/>
      <c r="H836" s="77"/>
    </row>
    <row r="837">
      <c r="E837" s="77"/>
      <c r="F837" s="77"/>
      <c r="G837" s="77"/>
      <c r="H837" s="77"/>
    </row>
    <row r="838">
      <c r="E838" s="77"/>
      <c r="F838" s="77"/>
      <c r="G838" s="77"/>
      <c r="H838" s="77"/>
    </row>
    <row r="839">
      <c r="E839" s="77"/>
      <c r="F839" s="77"/>
      <c r="G839" s="77"/>
      <c r="H839" s="77"/>
    </row>
    <row r="840">
      <c r="E840" s="77"/>
      <c r="F840" s="77"/>
      <c r="G840" s="77"/>
      <c r="H840" s="77"/>
    </row>
    <row r="841">
      <c r="E841" s="77"/>
      <c r="F841" s="77"/>
      <c r="G841" s="77"/>
      <c r="H841" s="77"/>
    </row>
    <row r="842">
      <c r="E842" s="77"/>
      <c r="F842" s="77"/>
      <c r="G842" s="77"/>
      <c r="H842" s="77"/>
    </row>
    <row r="843">
      <c r="E843" s="77"/>
      <c r="F843" s="77"/>
      <c r="G843" s="77"/>
      <c r="H843" s="77"/>
    </row>
    <row r="844">
      <c r="E844" s="77"/>
      <c r="F844" s="77"/>
      <c r="G844" s="77"/>
      <c r="H844" s="77"/>
    </row>
    <row r="845">
      <c r="E845" s="77"/>
      <c r="F845" s="77"/>
      <c r="G845" s="77"/>
      <c r="H845" s="77"/>
    </row>
    <row r="846">
      <c r="E846" s="77"/>
      <c r="F846" s="77"/>
      <c r="G846" s="77"/>
      <c r="H846" s="77"/>
    </row>
    <row r="847">
      <c r="E847" s="77"/>
      <c r="F847" s="77"/>
      <c r="G847" s="77"/>
      <c r="H847" s="77"/>
    </row>
    <row r="848">
      <c r="E848" s="77"/>
      <c r="F848" s="77"/>
      <c r="G848" s="77"/>
      <c r="H848" s="77"/>
    </row>
    <row r="849">
      <c r="E849" s="77"/>
      <c r="F849" s="77"/>
      <c r="G849" s="77"/>
      <c r="H849" s="77"/>
    </row>
    <row r="850">
      <c r="E850" s="77"/>
      <c r="F850" s="77"/>
      <c r="G850" s="77"/>
      <c r="H850" s="77"/>
    </row>
    <row r="851">
      <c r="E851" s="77"/>
      <c r="F851" s="77"/>
      <c r="G851" s="77"/>
      <c r="H851" s="77"/>
    </row>
    <row r="852">
      <c r="E852" s="77"/>
      <c r="F852" s="77"/>
      <c r="G852" s="77"/>
      <c r="H852" s="77"/>
    </row>
    <row r="853">
      <c r="E853" s="77"/>
      <c r="F853" s="77"/>
      <c r="G853" s="77"/>
      <c r="H853" s="77"/>
    </row>
    <row r="854">
      <c r="E854" s="77"/>
      <c r="F854" s="77"/>
      <c r="G854" s="77"/>
      <c r="H854" s="77"/>
    </row>
    <row r="855">
      <c r="E855" s="77"/>
      <c r="F855" s="77"/>
      <c r="G855" s="77"/>
      <c r="H855" s="77"/>
    </row>
    <row r="856">
      <c r="E856" s="77"/>
      <c r="F856" s="77"/>
      <c r="G856" s="77"/>
      <c r="H856" s="77"/>
    </row>
    <row r="857">
      <c r="E857" s="77"/>
      <c r="F857" s="77"/>
      <c r="G857" s="77"/>
      <c r="H857" s="77"/>
    </row>
    <row r="858">
      <c r="E858" s="77"/>
      <c r="F858" s="77"/>
      <c r="G858" s="77"/>
      <c r="H858" s="77"/>
    </row>
    <row r="859">
      <c r="E859" s="77"/>
      <c r="F859" s="77"/>
      <c r="G859" s="77"/>
      <c r="H859" s="77"/>
    </row>
    <row r="860">
      <c r="E860" s="77"/>
      <c r="F860" s="77"/>
      <c r="G860" s="77"/>
      <c r="H860" s="77"/>
    </row>
    <row r="861">
      <c r="E861" s="77"/>
      <c r="F861" s="77"/>
      <c r="G861" s="77"/>
      <c r="H861" s="77"/>
    </row>
    <row r="862">
      <c r="E862" s="77"/>
      <c r="F862" s="77"/>
      <c r="G862" s="77"/>
      <c r="H862" s="77"/>
    </row>
    <row r="863">
      <c r="E863" s="77"/>
      <c r="F863" s="77"/>
      <c r="G863" s="77"/>
      <c r="H863" s="77"/>
    </row>
    <row r="864">
      <c r="E864" s="77"/>
      <c r="F864" s="77"/>
      <c r="G864" s="77"/>
      <c r="H864" s="77"/>
    </row>
    <row r="865">
      <c r="E865" s="77"/>
      <c r="F865" s="77"/>
      <c r="G865" s="77"/>
      <c r="H865" s="77"/>
    </row>
    <row r="866">
      <c r="E866" s="77"/>
      <c r="F866" s="77"/>
      <c r="G866" s="77"/>
      <c r="H866" s="77"/>
    </row>
    <row r="867">
      <c r="E867" s="77"/>
      <c r="F867" s="77"/>
      <c r="G867" s="77"/>
      <c r="H867" s="77"/>
    </row>
    <row r="868">
      <c r="E868" s="77"/>
      <c r="F868" s="77"/>
      <c r="G868" s="77"/>
      <c r="H868" s="77"/>
    </row>
    <row r="869">
      <c r="E869" s="77"/>
      <c r="F869" s="77"/>
      <c r="G869" s="77"/>
      <c r="H869" s="77"/>
    </row>
    <row r="870">
      <c r="E870" s="77"/>
      <c r="F870" s="77"/>
      <c r="G870" s="77"/>
      <c r="H870" s="77"/>
    </row>
    <row r="871">
      <c r="E871" s="77"/>
      <c r="F871" s="77"/>
      <c r="G871" s="77"/>
      <c r="H871" s="77"/>
    </row>
    <row r="872">
      <c r="E872" s="77"/>
      <c r="F872" s="77"/>
      <c r="G872" s="77"/>
      <c r="H872" s="77"/>
    </row>
    <row r="873">
      <c r="E873" s="77"/>
      <c r="F873" s="77"/>
      <c r="G873" s="77"/>
      <c r="H873" s="77"/>
    </row>
    <row r="874">
      <c r="E874" s="77"/>
      <c r="F874" s="77"/>
      <c r="G874" s="77"/>
      <c r="H874" s="77"/>
    </row>
    <row r="875">
      <c r="E875" s="77"/>
      <c r="F875" s="77"/>
      <c r="G875" s="77"/>
      <c r="H875" s="77"/>
    </row>
    <row r="876">
      <c r="E876" s="77"/>
      <c r="F876" s="77"/>
      <c r="G876" s="77"/>
      <c r="H876" s="77"/>
    </row>
    <row r="877">
      <c r="E877" s="77"/>
      <c r="F877" s="77"/>
      <c r="G877" s="77"/>
      <c r="H877" s="77"/>
    </row>
    <row r="878">
      <c r="E878" s="77"/>
      <c r="F878" s="77"/>
      <c r="G878" s="77"/>
      <c r="H878" s="77"/>
    </row>
    <row r="879">
      <c r="E879" s="77"/>
      <c r="F879" s="77"/>
      <c r="G879" s="77"/>
      <c r="H879" s="77"/>
    </row>
    <row r="880">
      <c r="E880" s="77"/>
      <c r="F880" s="77"/>
      <c r="G880" s="77"/>
      <c r="H880" s="77"/>
    </row>
    <row r="881">
      <c r="E881" s="77"/>
      <c r="F881" s="77"/>
      <c r="G881" s="77"/>
      <c r="H881" s="77"/>
    </row>
    <row r="882">
      <c r="E882" s="77"/>
      <c r="F882" s="77"/>
      <c r="G882" s="77"/>
      <c r="H882" s="77"/>
    </row>
    <row r="883">
      <c r="E883" s="77"/>
      <c r="F883" s="77"/>
      <c r="G883" s="77"/>
      <c r="H883" s="77"/>
    </row>
    <row r="884">
      <c r="E884" s="77"/>
      <c r="F884" s="77"/>
      <c r="G884" s="77"/>
      <c r="H884" s="77"/>
    </row>
    <row r="885">
      <c r="E885" s="77"/>
      <c r="F885" s="77"/>
      <c r="G885" s="77"/>
      <c r="H885" s="77"/>
    </row>
    <row r="886">
      <c r="E886" s="77"/>
      <c r="F886" s="77"/>
      <c r="G886" s="77"/>
      <c r="H886" s="77"/>
    </row>
    <row r="887">
      <c r="E887" s="77"/>
      <c r="F887" s="77"/>
      <c r="G887" s="77"/>
      <c r="H887" s="77"/>
    </row>
    <row r="888">
      <c r="E888" s="77"/>
      <c r="F888" s="77"/>
      <c r="G888" s="77"/>
      <c r="H888" s="77"/>
    </row>
    <row r="889">
      <c r="E889" s="77"/>
      <c r="F889" s="77"/>
      <c r="G889" s="77"/>
      <c r="H889" s="77"/>
    </row>
    <row r="890">
      <c r="E890" s="77"/>
      <c r="F890" s="77"/>
      <c r="G890" s="77"/>
      <c r="H890" s="77"/>
    </row>
    <row r="891">
      <c r="E891" s="77"/>
      <c r="F891" s="77"/>
      <c r="G891" s="77"/>
      <c r="H891" s="77"/>
    </row>
    <row r="892">
      <c r="E892" s="77"/>
      <c r="F892" s="77"/>
      <c r="G892" s="77"/>
      <c r="H892" s="77"/>
    </row>
    <row r="893">
      <c r="E893" s="77"/>
      <c r="F893" s="77"/>
      <c r="G893" s="77"/>
      <c r="H893" s="77"/>
    </row>
    <row r="894">
      <c r="E894" s="77"/>
      <c r="F894" s="77"/>
      <c r="G894" s="77"/>
      <c r="H894" s="77"/>
    </row>
    <row r="895">
      <c r="E895" s="77"/>
      <c r="F895" s="77"/>
      <c r="G895" s="77"/>
      <c r="H895" s="77"/>
    </row>
    <row r="896">
      <c r="E896" s="77"/>
      <c r="F896" s="77"/>
      <c r="G896" s="77"/>
      <c r="H896" s="77"/>
    </row>
    <row r="897">
      <c r="E897" s="77"/>
      <c r="F897" s="77"/>
      <c r="G897" s="77"/>
      <c r="H897" s="77"/>
    </row>
    <row r="898">
      <c r="E898" s="77"/>
      <c r="F898" s="77"/>
      <c r="G898" s="77"/>
      <c r="H898" s="77"/>
    </row>
    <row r="899">
      <c r="E899" s="77"/>
      <c r="F899" s="77"/>
      <c r="G899" s="77"/>
      <c r="H899" s="77"/>
    </row>
    <row r="900">
      <c r="E900" s="77"/>
      <c r="F900" s="77"/>
      <c r="G900" s="77"/>
      <c r="H900" s="77"/>
    </row>
    <row r="901">
      <c r="E901" s="77"/>
      <c r="F901" s="77"/>
      <c r="G901" s="77"/>
      <c r="H901" s="77"/>
    </row>
    <row r="902">
      <c r="E902" s="77"/>
      <c r="F902" s="77"/>
      <c r="G902" s="77"/>
      <c r="H902" s="77"/>
    </row>
    <row r="903">
      <c r="E903" s="77"/>
      <c r="F903" s="77"/>
      <c r="G903" s="77"/>
      <c r="H903" s="77"/>
    </row>
    <row r="904">
      <c r="E904" s="77"/>
      <c r="F904" s="77"/>
      <c r="G904" s="77"/>
      <c r="H904" s="77"/>
    </row>
    <row r="905">
      <c r="E905" s="77"/>
      <c r="F905" s="77"/>
      <c r="G905" s="77"/>
      <c r="H905" s="77"/>
    </row>
    <row r="906">
      <c r="E906" s="77"/>
      <c r="F906" s="77"/>
      <c r="G906" s="77"/>
      <c r="H906" s="77"/>
    </row>
    <row r="907">
      <c r="E907" s="77"/>
      <c r="F907" s="77"/>
      <c r="G907" s="77"/>
      <c r="H907" s="77"/>
    </row>
    <row r="908">
      <c r="E908" s="77"/>
      <c r="F908" s="77"/>
      <c r="G908" s="77"/>
      <c r="H908" s="77"/>
    </row>
    <row r="909">
      <c r="E909" s="77"/>
      <c r="F909" s="77"/>
      <c r="G909" s="77"/>
      <c r="H909" s="77"/>
    </row>
    <row r="910">
      <c r="E910" s="77"/>
      <c r="F910" s="77"/>
      <c r="G910" s="77"/>
      <c r="H910" s="77"/>
    </row>
    <row r="911">
      <c r="E911" s="77"/>
      <c r="F911" s="77"/>
      <c r="G911" s="77"/>
      <c r="H911" s="77"/>
    </row>
    <row r="912">
      <c r="E912" s="77"/>
      <c r="F912" s="77"/>
      <c r="G912" s="77"/>
      <c r="H912" s="77"/>
    </row>
    <row r="913">
      <c r="E913" s="77"/>
      <c r="F913" s="77"/>
      <c r="G913" s="77"/>
      <c r="H913" s="77"/>
    </row>
    <row r="914">
      <c r="E914" s="77"/>
      <c r="F914" s="77"/>
      <c r="G914" s="77"/>
      <c r="H914" s="77"/>
    </row>
    <row r="915">
      <c r="E915" s="77"/>
      <c r="F915" s="77"/>
      <c r="G915" s="77"/>
      <c r="H915" s="77"/>
    </row>
    <row r="916">
      <c r="E916" s="77"/>
      <c r="F916" s="77"/>
      <c r="G916" s="77"/>
      <c r="H916" s="77"/>
    </row>
    <row r="917">
      <c r="E917" s="77"/>
      <c r="F917" s="77"/>
      <c r="G917" s="77"/>
      <c r="H917" s="77"/>
    </row>
    <row r="918">
      <c r="E918" s="77"/>
      <c r="F918" s="77"/>
      <c r="G918" s="77"/>
      <c r="H918" s="77"/>
    </row>
    <row r="919">
      <c r="E919" s="77"/>
      <c r="F919" s="77"/>
      <c r="G919" s="77"/>
      <c r="H919" s="77"/>
    </row>
    <row r="920">
      <c r="E920" s="77"/>
      <c r="F920" s="77"/>
      <c r="G920" s="77"/>
      <c r="H920" s="77"/>
    </row>
    <row r="921">
      <c r="E921" s="77"/>
      <c r="F921" s="77"/>
      <c r="G921" s="77"/>
      <c r="H921" s="77"/>
    </row>
    <row r="922">
      <c r="E922" s="77"/>
      <c r="F922" s="77"/>
      <c r="G922" s="77"/>
      <c r="H922" s="77"/>
    </row>
    <row r="923">
      <c r="E923" s="77"/>
      <c r="F923" s="77"/>
      <c r="G923" s="77"/>
      <c r="H923" s="77"/>
    </row>
    <row r="924">
      <c r="E924" s="77"/>
      <c r="F924" s="77"/>
      <c r="G924" s="77"/>
      <c r="H924" s="77"/>
    </row>
    <row r="925">
      <c r="E925" s="77"/>
      <c r="F925" s="77"/>
      <c r="G925" s="77"/>
      <c r="H925" s="77"/>
    </row>
    <row r="926">
      <c r="E926" s="77"/>
      <c r="F926" s="77"/>
      <c r="G926" s="77"/>
      <c r="H926" s="77"/>
    </row>
    <row r="927">
      <c r="E927" s="77"/>
      <c r="F927" s="77"/>
      <c r="G927" s="77"/>
      <c r="H927" s="77"/>
    </row>
    <row r="928">
      <c r="E928" s="77"/>
      <c r="F928" s="77"/>
      <c r="G928" s="77"/>
      <c r="H928" s="77"/>
    </row>
    <row r="929">
      <c r="E929" s="77"/>
      <c r="F929" s="77"/>
      <c r="G929" s="77"/>
      <c r="H929" s="77"/>
    </row>
    <row r="930">
      <c r="E930" s="77"/>
      <c r="F930" s="77"/>
      <c r="G930" s="77"/>
      <c r="H930" s="77"/>
    </row>
    <row r="931">
      <c r="E931" s="77"/>
      <c r="F931" s="77"/>
      <c r="G931" s="77"/>
      <c r="H931" s="77"/>
    </row>
    <row r="932">
      <c r="E932" s="77"/>
      <c r="F932" s="77"/>
      <c r="G932" s="77"/>
      <c r="H932" s="77"/>
    </row>
    <row r="933">
      <c r="E933" s="77"/>
      <c r="F933" s="77"/>
      <c r="G933" s="77"/>
      <c r="H933" s="77"/>
    </row>
    <row r="934">
      <c r="E934" s="77"/>
      <c r="F934" s="77"/>
      <c r="G934" s="77"/>
      <c r="H934" s="77"/>
    </row>
    <row r="935">
      <c r="E935" s="77"/>
      <c r="F935" s="77"/>
      <c r="G935" s="77"/>
      <c r="H935" s="77"/>
    </row>
    <row r="936">
      <c r="E936" s="77"/>
      <c r="F936" s="77"/>
      <c r="G936" s="77"/>
      <c r="H936" s="77"/>
    </row>
    <row r="937">
      <c r="E937" s="77"/>
      <c r="F937" s="77"/>
      <c r="G937" s="77"/>
      <c r="H937" s="77"/>
    </row>
    <row r="938">
      <c r="E938" s="77"/>
      <c r="F938" s="77"/>
      <c r="G938" s="77"/>
      <c r="H938" s="77"/>
    </row>
    <row r="939">
      <c r="E939" s="77"/>
      <c r="F939" s="77"/>
      <c r="G939" s="77"/>
      <c r="H939" s="77"/>
    </row>
    <row r="940">
      <c r="E940" s="77"/>
      <c r="F940" s="77"/>
      <c r="G940" s="77"/>
      <c r="H940" s="77"/>
    </row>
    <row r="941">
      <c r="E941" s="77"/>
      <c r="F941" s="77"/>
      <c r="G941" s="77"/>
      <c r="H941" s="77"/>
    </row>
    <row r="942">
      <c r="E942" s="77"/>
      <c r="F942" s="77"/>
      <c r="G942" s="77"/>
      <c r="H942" s="77"/>
    </row>
    <row r="943">
      <c r="E943" s="77"/>
      <c r="F943" s="77"/>
      <c r="G943" s="77"/>
      <c r="H943" s="77"/>
    </row>
    <row r="944">
      <c r="E944" s="77"/>
      <c r="F944" s="77"/>
      <c r="G944" s="77"/>
      <c r="H944" s="77"/>
    </row>
    <row r="945">
      <c r="E945" s="77"/>
      <c r="F945" s="77"/>
      <c r="G945" s="77"/>
      <c r="H945" s="77"/>
    </row>
    <row r="946">
      <c r="E946" s="77"/>
      <c r="F946" s="77"/>
      <c r="G946" s="77"/>
      <c r="H946" s="77"/>
    </row>
    <row r="947">
      <c r="E947" s="77"/>
      <c r="F947" s="77"/>
      <c r="G947" s="77"/>
      <c r="H947" s="77"/>
    </row>
    <row r="948">
      <c r="E948" s="77"/>
      <c r="F948" s="77"/>
      <c r="G948" s="77"/>
      <c r="H948" s="77"/>
    </row>
    <row r="949">
      <c r="E949" s="77"/>
      <c r="F949" s="77"/>
      <c r="G949" s="77"/>
      <c r="H949" s="77"/>
    </row>
    <row r="950">
      <c r="E950" s="77"/>
      <c r="F950" s="77"/>
      <c r="G950" s="77"/>
      <c r="H950" s="77"/>
    </row>
    <row r="951">
      <c r="E951" s="77"/>
      <c r="F951" s="77"/>
      <c r="G951" s="77"/>
      <c r="H951" s="77"/>
    </row>
    <row r="952">
      <c r="E952" s="77"/>
      <c r="F952" s="77"/>
      <c r="G952" s="77"/>
      <c r="H952" s="77"/>
    </row>
    <row r="953">
      <c r="E953" s="77"/>
      <c r="F953" s="77"/>
      <c r="G953" s="77"/>
      <c r="H953" s="77"/>
    </row>
    <row r="954">
      <c r="E954" s="77"/>
      <c r="F954" s="77"/>
      <c r="G954" s="77"/>
      <c r="H954" s="77"/>
    </row>
    <row r="955">
      <c r="E955" s="77"/>
      <c r="F955" s="77"/>
      <c r="G955" s="77"/>
      <c r="H955" s="77"/>
    </row>
    <row r="956">
      <c r="E956" s="77"/>
      <c r="F956" s="77"/>
      <c r="G956" s="77"/>
      <c r="H956" s="77"/>
    </row>
    <row r="957">
      <c r="E957" s="77"/>
      <c r="F957" s="77"/>
      <c r="G957" s="77"/>
      <c r="H957" s="77"/>
    </row>
    <row r="958">
      <c r="E958" s="77"/>
      <c r="F958" s="77"/>
      <c r="G958" s="77"/>
      <c r="H958" s="77"/>
    </row>
    <row r="959">
      <c r="E959" s="77"/>
      <c r="F959" s="77"/>
      <c r="G959" s="77"/>
      <c r="H959" s="77"/>
    </row>
    <row r="960">
      <c r="E960" s="77"/>
      <c r="F960" s="77"/>
      <c r="G960" s="77"/>
      <c r="H960" s="77"/>
    </row>
    <row r="961">
      <c r="E961" s="77"/>
      <c r="F961" s="77"/>
      <c r="G961" s="77"/>
      <c r="H961" s="77"/>
    </row>
    <row r="962">
      <c r="E962" s="77"/>
      <c r="F962" s="77"/>
      <c r="G962" s="77"/>
      <c r="H962" s="77"/>
    </row>
    <row r="963">
      <c r="E963" s="77"/>
      <c r="F963" s="77"/>
      <c r="G963" s="77"/>
      <c r="H963" s="77"/>
    </row>
    <row r="964">
      <c r="E964" s="77"/>
      <c r="F964" s="77"/>
      <c r="G964" s="77"/>
      <c r="H964" s="77"/>
    </row>
    <row r="965">
      <c r="E965" s="77"/>
      <c r="F965" s="77"/>
      <c r="G965" s="77"/>
      <c r="H965" s="77"/>
    </row>
    <row r="966">
      <c r="E966" s="77"/>
      <c r="F966" s="77"/>
      <c r="G966" s="77"/>
      <c r="H966" s="77"/>
    </row>
    <row r="967">
      <c r="E967" s="77"/>
      <c r="F967" s="77"/>
      <c r="G967" s="77"/>
      <c r="H967" s="77"/>
    </row>
    <row r="968">
      <c r="E968" s="77"/>
      <c r="F968" s="77"/>
      <c r="G968" s="77"/>
      <c r="H968" s="77"/>
    </row>
    <row r="969">
      <c r="E969" s="77"/>
      <c r="F969" s="77"/>
      <c r="G969" s="77"/>
      <c r="H969" s="77"/>
    </row>
    <row r="970">
      <c r="E970" s="77"/>
      <c r="F970" s="77"/>
      <c r="G970" s="77"/>
      <c r="H970" s="77"/>
    </row>
    <row r="971">
      <c r="E971" s="77"/>
      <c r="F971" s="77"/>
      <c r="G971" s="77"/>
      <c r="H971" s="77"/>
    </row>
    <row r="972">
      <c r="E972" s="77"/>
      <c r="F972" s="77"/>
      <c r="G972" s="77"/>
      <c r="H972" s="77"/>
    </row>
    <row r="973">
      <c r="E973" s="77"/>
      <c r="F973" s="77"/>
      <c r="G973" s="77"/>
      <c r="H973" s="77"/>
    </row>
    <row r="974">
      <c r="E974" s="77"/>
      <c r="F974" s="77"/>
      <c r="G974" s="77"/>
      <c r="H974" s="77"/>
    </row>
    <row r="975">
      <c r="E975" s="77"/>
      <c r="F975" s="77"/>
      <c r="G975" s="77"/>
      <c r="H975" s="77"/>
    </row>
    <row r="976">
      <c r="E976" s="77"/>
      <c r="F976" s="77"/>
      <c r="G976" s="77"/>
      <c r="H976" s="77"/>
    </row>
    <row r="977">
      <c r="E977" s="77"/>
      <c r="F977" s="77"/>
      <c r="G977" s="77"/>
      <c r="H977" s="77"/>
    </row>
    <row r="978">
      <c r="E978" s="77"/>
      <c r="F978" s="77"/>
      <c r="G978" s="77"/>
      <c r="H978" s="77"/>
    </row>
    <row r="979">
      <c r="E979" s="77"/>
      <c r="F979" s="77"/>
      <c r="G979" s="77"/>
      <c r="H979" s="77"/>
    </row>
    <row r="980">
      <c r="E980" s="77"/>
      <c r="F980" s="77"/>
      <c r="G980" s="77"/>
      <c r="H980" s="77"/>
    </row>
    <row r="981">
      <c r="E981" s="77"/>
      <c r="F981" s="77"/>
      <c r="G981" s="77"/>
      <c r="H981" s="77"/>
    </row>
    <row r="982">
      <c r="E982" s="77"/>
      <c r="F982" s="77"/>
      <c r="G982" s="77"/>
      <c r="H982" s="77"/>
    </row>
    <row r="983">
      <c r="E983" s="77"/>
      <c r="F983" s="77"/>
      <c r="G983" s="77"/>
      <c r="H983" s="77"/>
    </row>
    <row r="984">
      <c r="E984" s="77"/>
      <c r="F984" s="77"/>
      <c r="G984" s="77"/>
      <c r="H984" s="77"/>
    </row>
    <row r="985">
      <c r="E985" s="77"/>
      <c r="F985" s="77"/>
      <c r="G985" s="77"/>
      <c r="H985" s="77"/>
    </row>
    <row r="986">
      <c r="E986" s="77"/>
      <c r="F986" s="77"/>
      <c r="G986" s="77"/>
      <c r="H986" s="77"/>
    </row>
    <row r="987">
      <c r="E987" s="77"/>
      <c r="F987" s="77"/>
      <c r="G987" s="77"/>
      <c r="H987" s="77"/>
    </row>
    <row r="988">
      <c r="E988" s="77"/>
      <c r="F988" s="77"/>
      <c r="G988" s="77"/>
      <c r="H988" s="77"/>
    </row>
    <row r="989">
      <c r="E989" s="77"/>
      <c r="F989" s="77"/>
      <c r="G989" s="77"/>
      <c r="H989" s="77"/>
    </row>
    <row r="990">
      <c r="E990" s="77"/>
      <c r="F990" s="77"/>
      <c r="G990" s="77"/>
      <c r="H990" s="77"/>
    </row>
    <row r="991">
      <c r="E991" s="77"/>
      <c r="F991" s="77"/>
      <c r="G991" s="77"/>
      <c r="H991" s="77"/>
    </row>
    <row r="992">
      <c r="E992" s="77"/>
      <c r="F992" s="77"/>
      <c r="G992" s="77"/>
      <c r="H992" s="77"/>
    </row>
    <row r="993">
      <c r="E993" s="77"/>
      <c r="F993" s="77"/>
      <c r="G993" s="77"/>
      <c r="H993" s="77"/>
    </row>
    <row r="994">
      <c r="E994" s="77"/>
      <c r="F994" s="77"/>
      <c r="G994" s="77"/>
      <c r="H994" s="77"/>
    </row>
    <row r="995">
      <c r="E995" s="77"/>
      <c r="F995" s="77"/>
      <c r="G995" s="77"/>
      <c r="H995" s="77"/>
    </row>
    <row r="996">
      <c r="E996" s="77"/>
      <c r="F996" s="77"/>
      <c r="G996" s="77"/>
      <c r="H996" s="77"/>
    </row>
    <row r="997">
      <c r="E997" s="77"/>
      <c r="F997" s="77"/>
      <c r="G997" s="77"/>
      <c r="H997" s="77"/>
    </row>
    <row r="998">
      <c r="E998" s="77"/>
      <c r="F998" s="77"/>
      <c r="G998" s="77"/>
      <c r="H998" s="77"/>
    </row>
    <row r="999">
      <c r="E999" s="77"/>
      <c r="F999" s="77"/>
      <c r="G999" s="77"/>
      <c r="H999" s="77"/>
    </row>
    <row r="1000">
      <c r="E1000" s="77"/>
      <c r="F1000" s="77"/>
      <c r="G1000" s="77"/>
      <c r="H1000" s="77"/>
    </row>
  </sheetData>
  <autoFilter ref="$B$3:$H$51">
    <sortState ref="B3:H51">
      <sortCondition descending="1" ref="C3:C51"/>
    </sortState>
  </autoFilter>
  <mergeCells count="1">
    <mergeCell ref="A1:H1"/>
  </mergeCells>
  <conditionalFormatting sqref="B4:B10 B27 B32:B33 B39:B40 B42:B43 B45:B46 B48:B49 B51">
    <cfRule type="expression" dxfId="0" priority="1">
      <formula>countif(B:B, B6)&gt;1</formula>
    </cfRule>
  </conditionalFormatting>
  <conditionalFormatting sqref="D4:D51">
    <cfRule type="cellIs" dxfId="2" priority="2" operator="greaterThanOrEqual">
      <formula>20</formula>
    </cfRule>
  </conditionalFormatting>
  <conditionalFormatting sqref="A1:A3 B1:B10 B13:B18">
    <cfRule type="expression" dxfId="3" priority="3">
      <formula>countif(A:A, A1)&gt;1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0.29"/>
    <col customWidth="1" hidden="1" min="3" max="4" width="7.86"/>
    <col customWidth="1" hidden="1" min="5" max="6" width="8.29"/>
    <col customWidth="1" hidden="1" min="7" max="7" width="7.86"/>
    <col customWidth="1" hidden="1" min="8" max="8" width="8.29"/>
    <col customWidth="1" hidden="1" min="9" max="9" width="8.0"/>
    <col customWidth="1" hidden="1" min="10" max="11" width="7.86"/>
    <col customWidth="1" hidden="1" min="12" max="12" width="8.29"/>
    <col customWidth="1" hidden="1" min="13" max="35" width="7.86"/>
    <col customWidth="1" min="36" max="37" width="7.86"/>
    <col customWidth="1" min="38" max="38" width="9.0"/>
    <col customWidth="1" min="39" max="39" width="8.71"/>
  </cols>
  <sheetData>
    <row r="1">
      <c r="B1" s="89"/>
      <c r="C1" s="90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</row>
    <row r="2">
      <c r="A2" s="92"/>
      <c r="B2" s="93" t="s">
        <v>8</v>
      </c>
      <c r="C2" s="94" t="s">
        <v>368</v>
      </c>
      <c r="D2" s="95" t="s">
        <v>369</v>
      </c>
      <c r="E2" s="95" t="s">
        <v>370</v>
      </c>
      <c r="F2" s="95" t="s">
        <v>371</v>
      </c>
      <c r="G2" s="96" t="s">
        <v>372</v>
      </c>
      <c r="H2" s="95" t="s">
        <v>373</v>
      </c>
      <c r="I2" s="96" t="s">
        <v>374</v>
      </c>
      <c r="J2" s="95" t="s">
        <v>375</v>
      </c>
      <c r="K2" s="95" t="s">
        <v>376</v>
      </c>
      <c r="L2" s="95" t="s">
        <v>377</v>
      </c>
      <c r="M2" s="95" t="s">
        <v>378</v>
      </c>
      <c r="N2" s="95" t="s">
        <v>379</v>
      </c>
      <c r="O2" s="95" t="s">
        <v>380</v>
      </c>
      <c r="P2" s="95" t="s">
        <v>381</v>
      </c>
      <c r="Q2" s="95" t="s">
        <v>382</v>
      </c>
      <c r="R2" s="95" t="s">
        <v>383</v>
      </c>
      <c r="S2" s="95" t="s">
        <v>384</v>
      </c>
      <c r="T2" s="95" t="s">
        <v>385</v>
      </c>
      <c r="U2" s="95" t="s">
        <v>386</v>
      </c>
      <c r="V2" s="95" t="s">
        <v>387</v>
      </c>
      <c r="W2" s="95" t="s">
        <v>388</v>
      </c>
      <c r="X2" s="95" t="s">
        <v>389</v>
      </c>
      <c r="Y2" s="95" t="s">
        <v>390</v>
      </c>
      <c r="Z2" s="95" t="s">
        <v>391</v>
      </c>
      <c r="AA2" s="95" t="s">
        <v>392</v>
      </c>
      <c r="AB2" s="95" t="s">
        <v>393</v>
      </c>
      <c r="AC2" s="95" t="s">
        <v>394</v>
      </c>
      <c r="AD2" s="95" t="s">
        <v>395</v>
      </c>
      <c r="AE2" s="95" t="s">
        <v>396</v>
      </c>
      <c r="AF2" s="95" t="s">
        <v>397</v>
      </c>
      <c r="AG2" s="95" t="s">
        <v>398</v>
      </c>
      <c r="AH2" s="95" t="s">
        <v>399</v>
      </c>
      <c r="AI2" s="95" t="s">
        <v>400</v>
      </c>
      <c r="AJ2" s="95" t="s">
        <v>401</v>
      </c>
      <c r="AK2" s="97" t="s">
        <v>402</v>
      </c>
      <c r="AL2" s="98" t="s">
        <v>9</v>
      </c>
      <c r="AM2" s="99" t="s">
        <v>403</v>
      </c>
    </row>
    <row r="3">
      <c r="A3" s="100">
        <v>1.0</v>
      </c>
      <c r="B3" s="101" t="s">
        <v>343</v>
      </c>
      <c r="C3" s="102">
        <v>1.0</v>
      </c>
      <c r="D3" s="103">
        <v>2.0</v>
      </c>
      <c r="E3" s="103"/>
      <c r="F3" s="103"/>
      <c r="G3" s="104"/>
      <c r="H3" s="103"/>
      <c r="I3" s="104"/>
      <c r="J3" s="103"/>
      <c r="K3" s="103"/>
      <c r="L3" s="105"/>
      <c r="M3" s="105"/>
      <c r="N3" s="105"/>
      <c r="O3" s="103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3"/>
      <c r="AJ3" s="105"/>
      <c r="AK3" s="106"/>
      <c r="AL3" s="107">
        <f t="shared" ref="AL3:AL132" si="1">SUM(C3:AK3)</f>
        <v>3</v>
      </c>
      <c r="AM3" s="108">
        <f t="shared" ref="AM3:AM132" si="2">COUNT(C3:AK3)</f>
        <v>2</v>
      </c>
    </row>
    <row r="4">
      <c r="A4" s="109">
        <v>2.0</v>
      </c>
      <c r="B4" s="110" t="s">
        <v>283</v>
      </c>
      <c r="C4" s="111">
        <v>1.0</v>
      </c>
      <c r="D4" s="112"/>
      <c r="E4" s="113"/>
      <c r="F4" s="113">
        <v>1.0</v>
      </c>
      <c r="G4" s="113"/>
      <c r="H4" s="112"/>
      <c r="I4" s="113"/>
      <c r="J4" s="113"/>
      <c r="K4" s="112"/>
      <c r="L4" s="112"/>
      <c r="M4" s="114"/>
      <c r="N4" s="114"/>
      <c r="O4" s="112"/>
      <c r="P4" s="112"/>
      <c r="Q4" s="112"/>
      <c r="R4" s="112"/>
      <c r="S4" s="112"/>
      <c r="T4" s="112"/>
      <c r="U4" s="112"/>
      <c r="V4" s="114"/>
      <c r="W4" s="112"/>
      <c r="X4" s="114"/>
      <c r="Y4" s="114"/>
      <c r="Z4" s="112"/>
      <c r="AA4" s="112"/>
      <c r="AB4" s="112"/>
      <c r="AC4" s="112"/>
      <c r="AD4" s="112"/>
      <c r="AE4" s="112"/>
      <c r="AF4" s="114"/>
      <c r="AG4" s="112"/>
      <c r="AH4" s="112"/>
      <c r="AI4" s="112"/>
      <c r="AJ4" s="112"/>
      <c r="AK4" s="115"/>
      <c r="AL4" s="116">
        <f t="shared" si="1"/>
        <v>2</v>
      </c>
      <c r="AM4" s="117">
        <f t="shared" si="2"/>
        <v>2</v>
      </c>
    </row>
    <row r="5">
      <c r="A5" s="109">
        <v>3.0</v>
      </c>
      <c r="B5" s="110" t="s">
        <v>52</v>
      </c>
      <c r="C5" s="111">
        <v>1.0</v>
      </c>
      <c r="D5" s="112"/>
      <c r="E5" s="118"/>
      <c r="F5" s="113"/>
      <c r="G5" s="113"/>
      <c r="H5" s="112">
        <v>1.0</v>
      </c>
      <c r="I5" s="113">
        <v>1.0</v>
      </c>
      <c r="J5" s="113">
        <v>2.0</v>
      </c>
      <c r="K5" s="114"/>
      <c r="L5" s="112">
        <v>3.0</v>
      </c>
      <c r="M5" s="112">
        <v>2.0</v>
      </c>
      <c r="N5" s="112">
        <v>5.0</v>
      </c>
      <c r="O5" s="112">
        <v>1.0</v>
      </c>
      <c r="P5" s="112">
        <v>4.0</v>
      </c>
      <c r="Q5" s="112">
        <v>1.0</v>
      </c>
      <c r="R5" s="114"/>
      <c r="S5" s="112">
        <v>2.0</v>
      </c>
      <c r="T5" s="112">
        <v>1.0</v>
      </c>
      <c r="U5" s="114"/>
      <c r="V5" s="112">
        <v>1.0</v>
      </c>
      <c r="W5" s="112">
        <v>2.0</v>
      </c>
      <c r="X5" s="114"/>
      <c r="Y5" s="112">
        <v>1.0</v>
      </c>
      <c r="Z5" s="112">
        <v>2.0</v>
      </c>
      <c r="AA5" s="114"/>
      <c r="AB5" s="114"/>
      <c r="AC5" s="114"/>
      <c r="AD5" s="114"/>
      <c r="AE5" s="114"/>
      <c r="AF5" s="114"/>
      <c r="AG5" s="114"/>
      <c r="AH5" s="112">
        <v>3.0</v>
      </c>
      <c r="AI5" s="112">
        <v>1.0</v>
      </c>
      <c r="AJ5" s="114"/>
      <c r="AK5" s="119"/>
      <c r="AL5" s="116">
        <f t="shared" si="1"/>
        <v>34</v>
      </c>
      <c r="AM5" s="117">
        <f t="shared" si="2"/>
        <v>18</v>
      </c>
    </row>
    <row r="6">
      <c r="A6" s="109">
        <v>4.0</v>
      </c>
      <c r="B6" s="110" t="s">
        <v>74</v>
      </c>
      <c r="C6" s="120">
        <v>1.0</v>
      </c>
      <c r="D6" s="112"/>
      <c r="E6" s="113"/>
      <c r="F6" s="113"/>
      <c r="G6" s="113"/>
      <c r="H6" s="112"/>
      <c r="I6" s="113"/>
      <c r="J6" s="113"/>
      <c r="K6" s="112"/>
      <c r="L6" s="112"/>
      <c r="M6" s="114"/>
      <c r="N6" s="112"/>
      <c r="O6" s="112"/>
      <c r="P6" s="112"/>
      <c r="Q6" s="112"/>
      <c r="R6" s="112"/>
      <c r="S6" s="112"/>
      <c r="T6" s="112">
        <v>2.0</v>
      </c>
      <c r="U6" s="112"/>
      <c r="V6" s="114"/>
      <c r="W6" s="112"/>
      <c r="X6" s="112"/>
      <c r="Y6" s="112"/>
      <c r="Z6" s="114"/>
      <c r="AA6" s="114"/>
      <c r="AB6" s="114"/>
      <c r="AC6" s="114"/>
      <c r="AD6" s="112"/>
      <c r="AE6" s="112"/>
      <c r="AF6" s="112">
        <v>1.0</v>
      </c>
      <c r="AG6" s="114"/>
      <c r="AH6" s="112">
        <v>2.0</v>
      </c>
      <c r="AI6" s="112"/>
      <c r="AJ6" s="112"/>
      <c r="AK6" s="115"/>
      <c r="AL6" s="116">
        <f t="shared" si="1"/>
        <v>6</v>
      </c>
      <c r="AM6" s="117">
        <f t="shared" si="2"/>
        <v>4</v>
      </c>
    </row>
    <row r="7">
      <c r="A7" s="109">
        <v>5.0</v>
      </c>
      <c r="B7" s="110" t="s">
        <v>150</v>
      </c>
      <c r="C7" s="111">
        <v>2.0</v>
      </c>
      <c r="D7" s="114"/>
      <c r="E7" s="113"/>
      <c r="F7" s="113"/>
      <c r="G7" s="118"/>
      <c r="H7" s="112"/>
      <c r="I7" s="113"/>
      <c r="J7" s="113"/>
      <c r="K7" s="112"/>
      <c r="L7" s="112"/>
      <c r="M7" s="114"/>
      <c r="N7" s="112"/>
      <c r="O7" s="114"/>
      <c r="P7" s="112"/>
      <c r="Q7" s="112">
        <v>3.0</v>
      </c>
      <c r="R7" s="114"/>
      <c r="S7" s="112"/>
      <c r="T7" s="114"/>
      <c r="U7" s="114"/>
      <c r="V7" s="114"/>
      <c r="W7" s="114"/>
      <c r="X7" s="112"/>
      <c r="Y7" s="112">
        <v>3.0</v>
      </c>
      <c r="Z7" s="114"/>
      <c r="AA7" s="114"/>
      <c r="AB7" s="114"/>
      <c r="AC7" s="114"/>
      <c r="AD7" s="112">
        <v>4.0</v>
      </c>
      <c r="AE7" s="114"/>
      <c r="AF7" s="114"/>
      <c r="AG7" s="114"/>
      <c r="AH7" s="112">
        <v>5.0</v>
      </c>
      <c r="AI7" s="112"/>
      <c r="AJ7" s="112"/>
      <c r="AK7" s="115"/>
      <c r="AL7" s="116">
        <f t="shared" si="1"/>
        <v>17</v>
      </c>
      <c r="AM7" s="117">
        <f t="shared" si="2"/>
        <v>5</v>
      </c>
    </row>
    <row r="8">
      <c r="A8" s="109">
        <v>6.0</v>
      </c>
      <c r="B8" s="110" t="s">
        <v>212</v>
      </c>
      <c r="C8" s="111">
        <v>2.0</v>
      </c>
      <c r="D8" s="112"/>
      <c r="E8" s="118"/>
      <c r="F8" s="113"/>
      <c r="G8" s="113"/>
      <c r="H8" s="114"/>
      <c r="I8" s="113">
        <v>1.0</v>
      </c>
      <c r="J8" s="113"/>
      <c r="K8" s="112"/>
      <c r="L8" s="114"/>
      <c r="M8" s="112"/>
      <c r="N8" s="112"/>
      <c r="O8" s="112"/>
      <c r="P8" s="112"/>
      <c r="Q8" s="112"/>
      <c r="R8" s="112"/>
      <c r="S8" s="114"/>
      <c r="T8" s="114"/>
      <c r="U8" s="114"/>
      <c r="V8" s="114"/>
      <c r="W8" s="114"/>
      <c r="X8" s="112">
        <v>2.0</v>
      </c>
      <c r="Y8" s="112"/>
      <c r="Z8" s="112"/>
      <c r="AA8" s="114"/>
      <c r="AB8" s="114"/>
      <c r="AC8" s="114"/>
      <c r="AD8" s="112">
        <v>2.0</v>
      </c>
      <c r="AE8" s="114"/>
      <c r="AF8" s="114"/>
      <c r="AG8" s="114"/>
      <c r="AH8" s="114"/>
      <c r="AI8" s="114"/>
      <c r="AJ8" s="114"/>
      <c r="AK8" s="119"/>
      <c r="AL8" s="116">
        <f t="shared" si="1"/>
        <v>7</v>
      </c>
      <c r="AM8" s="117">
        <f t="shared" si="2"/>
        <v>4</v>
      </c>
    </row>
    <row r="9">
      <c r="A9" s="109">
        <v>7.0</v>
      </c>
      <c r="B9" s="110" t="s">
        <v>207</v>
      </c>
      <c r="C9" s="111">
        <v>3.0</v>
      </c>
      <c r="D9" s="112">
        <v>5.0</v>
      </c>
      <c r="E9" s="113"/>
      <c r="F9" s="113"/>
      <c r="G9" s="113"/>
      <c r="H9" s="114"/>
      <c r="I9" s="113"/>
      <c r="J9" s="118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2"/>
      <c r="AA9" s="114"/>
      <c r="AB9" s="114"/>
      <c r="AC9" s="114"/>
      <c r="AD9" s="114"/>
      <c r="AE9" s="114"/>
      <c r="AF9" s="114"/>
      <c r="AG9" s="112"/>
      <c r="AH9" s="112"/>
      <c r="AI9" s="114"/>
      <c r="AJ9" s="114"/>
      <c r="AK9" s="119"/>
      <c r="AL9" s="116">
        <f t="shared" si="1"/>
        <v>8</v>
      </c>
      <c r="AM9" s="117">
        <f t="shared" si="2"/>
        <v>2</v>
      </c>
    </row>
    <row r="10">
      <c r="A10" s="109">
        <v>8.0</v>
      </c>
      <c r="B10" s="110" t="s">
        <v>140</v>
      </c>
      <c r="C10" s="111">
        <v>3.0</v>
      </c>
      <c r="D10" s="112"/>
      <c r="E10" s="113"/>
      <c r="F10" s="118"/>
      <c r="G10" s="113"/>
      <c r="H10" s="112"/>
      <c r="I10" s="113"/>
      <c r="J10" s="113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4"/>
      <c r="Z10" s="112"/>
      <c r="AA10" s="112"/>
      <c r="AB10" s="112"/>
      <c r="AC10" s="114"/>
      <c r="AD10" s="112"/>
      <c r="AE10" s="112"/>
      <c r="AF10" s="112"/>
      <c r="AG10" s="112"/>
      <c r="AH10" s="112"/>
      <c r="AI10" s="112"/>
      <c r="AJ10" s="112"/>
      <c r="AK10" s="115"/>
      <c r="AL10" s="116">
        <f t="shared" si="1"/>
        <v>3</v>
      </c>
      <c r="AM10" s="117">
        <f t="shared" si="2"/>
        <v>1</v>
      </c>
    </row>
    <row r="11">
      <c r="A11" s="109">
        <v>9.0</v>
      </c>
      <c r="B11" s="110" t="s">
        <v>19</v>
      </c>
      <c r="C11" s="111">
        <v>4.0</v>
      </c>
      <c r="D11" s="112">
        <v>7.0</v>
      </c>
      <c r="E11" s="113">
        <v>4.0</v>
      </c>
      <c r="F11" s="113">
        <v>4.0</v>
      </c>
      <c r="G11" s="118"/>
      <c r="H11" s="112">
        <v>7.0</v>
      </c>
      <c r="I11" s="113">
        <v>3.0</v>
      </c>
      <c r="J11" s="113">
        <v>6.0</v>
      </c>
      <c r="K11" s="112">
        <v>7.0</v>
      </c>
      <c r="L11" s="114"/>
      <c r="M11" s="114"/>
      <c r="N11" s="114"/>
      <c r="O11" s="114"/>
      <c r="P11" s="114"/>
      <c r="Q11" s="112">
        <v>5.0</v>
      </c>
      <c r="R11" s="112">
        <v>7.0</v>
      </c>
      <c r="S11" s="112">
        <v>6.0</v>
      </c>
      <c r="T11" s="112">
        <v>2.0</v>
      </c>
      <c r="U11" s="112">
        <v>6.0</v>
      </c>
      <c r="V11" s="112">
        <v>5.0</v>
      </c>
      <c r="W11" s="112">
        <v>5.0</v>
      </c>
      <c r="X11" s="112">
        <v>5.0</v>
      </c>
      <c r="Y11" s="114"/>
      <c r="Z11" s="112">
        <v>3.0</v>
      </c>
      <c r="AA11" s="112">
        <v>6.0</v>
      </c>
      <c r="AB11" s="114"/>
      <c r="AC11" s="112">
        <v>3.0</v>
      </c>
      <c r="AD11" s="112">
        <v>6.0</v>
      </c>
      <c r="AE11" s="114"/>
      <c r="AF11" s="112">
        <v>4.0</v>
      </c>
      <c r="AG11" s="112">
        <v>6.0</v>
      </c>
      <c r="AH11" s="112">
        <v>7.0</v>
      </c>
      <c r="AI11" s="112">
        <v>7.0</v>
      </c>
      <c r="AJ11" s="112">
        <v>6.0</v>
      </c>
      <c r="AK11" s="115">
        <v>6.0</v>
      </c>
      <c r="AL11" s="116">
        <f t="shared" si="1"/>
        <v>137</v>
      </c>
      <c r="AM11" s="117">
        <f t="shared" si="2"/>
        <v>26</v>
      </c>
    </row>
    <row r="12">
      <c r="A12" s="109">
        <v>10.0</v>
      </c>
      <c r="B12" s="110" t="s">
        <v>35</v>
      </c>
      <c r="C12" s="111">
        <v>4.0</v>
      </c>
      <c r="D12" s="112">
        <v>6.0</v>
      </c>
      <c r="E12" s="113">
        <v>1.0</v>
      </c>
      <c r="F12" s="118"/>
      <c r="G12" s="113"/>
      <c r="H12" s="114"/>
      <c r="I12" s="118"/>
      <c r="J12" s="113">
        <v>4.0</v>
      </c>
      <c r="K12" s="112">
        <v>2.0</v>
      </c>
      <c r="L12" s="112">
        <v>3.0</v>
      </c>
      <c r="M12" s="114"/>
      <c r="N12" s="114"/>
      <c r="O12" s="114"/>
      <c r="P12" s="112">
        <v>3.0</v>
      </c>
      <c r="Q12" s="114"/>
      <c r="R12" s="114"/>
      <c r="S12" s="112">
        <v>4.0</v>
      </c>
      <c r="T12" s="112"/>
      <c r="U12" s="112">
        <v>5.0</v>
      </c>
      <c r="V12" s="112">
        <v>3.0</v>
      </c>
      <c r="W12" s="112">
        <v>3.0</v>
      </c>
      <c r="X12" s="112"/>
      <c r="Y12" s="112">
        <v>1.0</v>
      </c>
      <c r="Z12" s="112"/>
      <c r="AA12" s="112">
        <v>3.0</v>
      </c>
      <c r="AB12" s="114"/>
      <c r="AC12" s="114"/>
      <c r="AD12" s="112">
        <v>3.0</v>
      </c>
      <c r="AE12" s="114"/>
      <c r="AF12" s="112">
        <v>2.0</v>
      </c>
      <c r="AG12" s="114"/>
      <c r="AH12" s="112">
        <v>3.0</v>
      </c>
      <c r="AI12" s="112">
        <v>6.0</v>
      </c>
      <c r="AJ12" s="112"/>
      <c r="AK12" s="119"/>
      <c r="AL12" s="116">
        <f t="shared" si="1"/>
        <v>56</v>
      </c>
      <c r="AM12" s="117">
        <f t="shared" si="2"/>
        <v>17</v>
      </c>
    </row>
    <row r="13">
      <c r="A13" s="109">
        <v>11.0</v>
      </c>
      <c r="B13" s="110" t="s">
        <v>22</v>
      </c>
      <c r="C13" s="111">
        <v>5.0</v>
      </c>
      <c r="D13" s="112">
        <v>3.0</v>
      </c>
      <c r="E13" s="113">
        <v>2.0</v>
      </c>
      <c r="F13" s="113">
        <v>1.0</v>
      </c>
      <c r="G13" s="113"/>
      <c r="H13" s="112">
        <v>2.0</v>
      </c>
      <c r="I13" s="113"/>
      <c r="J13" s="113">
        <v>7.0</v>
      </c>
      <c r="K13" s="112"/>
      <c r="L13" s="112">
        <v>2.0</v>
      </c>
      <c r="M13" s="112">
        <v>2.0</v>
      </c>
      <c r="N13" s="112">
        <v>3.0</v>
      </c>
      <c r="O13" s="112"/>
      <c r="P13" s="112">
        <v>8.0</v>
      </c>
      <c r="Q13" s="112">
        <v>7.0</v>
      </c>
      <c r="R13" s="112">
        <v>4.0</v>
      </c>
      <c r="S13" s="112">
        <v>5.0</v>
      </c>
      <c r="T13" s="114"/>
      <c r="U13" s="114"/>
      <c r="V13" s="112">
        <v>8.0</v>
      </c>
      <c r="W13" s="112"/>
      <c r="X13" s="112">
        <v>6.0</v>
      </c>
      <c r="Y13" s="112">
        <v>3.0</v>
      </c>
      <c r="Z13" s="112"/>
      <c r="AA13" s="112">
        <v>7.0</v>
      </c>
      <c r="AB13" s="112">
        <v>6.0</v>
      </c>
      <c r="AC13" s="112">
        <v>6.0</v>
      </c>
      <c r="AD13" s="112">
        <v>7.0</v>
      </c>
      <c r="AE13" s="112"/>
      <c r="AF13" s="112">
        <v>6.0</v>
      </c>
      <c r="AG13" s="112"/>
      <c r="AH13" s="112">
        <v>2.0</v>
      </c>
      <c r="AI13" s="112"/>
      <c r="AJ13" s="114"/>
      <c r="AK13" s="115">
        <v>2.0</v>
      </c>
      <c r="AL13" s="116">
        <f t="shared" si="1"/>
        <v>104</v>
      </c>
      <c r="AM13" s="117">
        <f t="shared" si="2"/>
        <v>23</v>
      </c>
    </row>
    <row r="14">
      <c r="A14" s="109">
        <v>12.0</v>
      </c>
      <c r="B14" s="110" t="s">
        <v>14</v>
      </c>
      <c r="C14" s="111">
        <v>6.0</v>
      </c>
      <c r="D14" s="112">
        <v>2.0</v>
      </c>
      <c r="E14" s="113">
        <v>6.0</v>
      </c>
      <c r="F14" s="113">
        <v>2.0</v>
      </c>
      <c r="G14" s="113">
        <v>7.0</v>
      </c>
      <c r="H14" s="112">
        <v>3.0</v>
      </c>
      <c r="I14" s="113">
        <v>4.0</v>
      </c>
      <c r="J14" s="113">
        <v>5.0</v>
      </c>
      <c r="K14" s="112">
        <v>8.0</v>
      </c>
      <c r="L14" s="112"/>
      <c r="M14" s="112">
        <v>5.0</v>
      </c>
      <c r="N14" s="112">
        <v>3.0</v>
      </c>
      <c r="O14" s="112">
        <v>7.0</v>
      </c>
      <c r="P14" s="112">
        <v>4.0</v>
      </c>
      <c r="Q14" s="114"/>
      <c r="R14" s="112">
        <v>6.0</v>
      </c>
      <c r="S14" s="112">
        <v>7.0</v>
      </c>
      <c r="T14" s="112">
        <v>6.0</v>
      </c>
      <c r="U14" s="112">
        <v>7.0</v>
      </c>
      <c r="V14" s="112">
        <v>4.0</v>
      </c>
      <c r="W14" s="114"/>
      <c r="X14" s="114"/>
      <c r="Y14" s="112">
        <v>6.0</v>
      </c>
      <c r="Z14" s="112">
        <v>4.0</v>
      </c>
      <c r="AA14" s="112">
        <v>3.0</v>
      </c>
      <c r="AB14" s="112">
        <v>7.0</v>
      </c>
      <c r="AC14" s="112">
        <v>5.0</v>
      </c>
      <c r="AD14" s="112">
        <v>5.0</v>
      </c>
      <c r="AE14" s="112">
        <v>7.0</v>
      </c>
      <c r="AF14" s="112">
        <v>5.0</v>
      </c>
      <c r="AG14" s="112">
        <v>4.0</v>
      </c>
      <c r="AH14" s="112">
        <v>9.0</v>
      </c>
      <c r="AI14" s="112">
        <v>5.0</v>
      </c>
      <c r="AJ14" s="114"/>
      <c r="AK14" s="115">
        <v>5.0</v>
      </c>
      <c r="AL14" s="116">
        <f t="shared" si="1"/>
        <v>157</v>
      </c>
      <c r="AM14" s="117">
        <f t="shared" si="2"/>
        <v>30</v>
      </c>
    </row>
    <row r="15">
      <c r="A15" s="109">
        <v>13.0</v>
      </c>
      <c r="B15" s="110" t="s">
        <v>27</v>
      </c>
      <c r="C15" s="111"/>
      <c r="D15" s="112">
        <v>1.0</v>
      </c>
      <c r="E15" s="113">
        <v>2.0</v>
      </c>
      <c r="F15" s="113">
        <v>2.0</v>
      </c>
      <c r="G15" s="113">
        <v>1.0</v>
      </c>
      <c r="H15" s="112">
        <v>2.0</v>
      </c>
      <c r="I15" s="113">
        <v>3.0</v>
      </c>
      <c r="J15" s="113">
        <v>3.0</v>
      </c>
      <c r="K15" s="112"/>
      <c r="L15" s="112">
        <v>1.0</v>
      </c>
      <c r="M15" s="114"/>
      <c r="N15" s="112">
        <v>4.0</v>
      </c>
      <c r="O15" s="112">
        <v>6.0</v>
      </c>
      <c r="P15" s="112">
        <v>2.0</v>
      </c>
      <c r="Q15" s="112">
        <v>6.0</v>
      </c>
      <c r="R15" s="112">
        <v>2.0</v>
      </c>
      <c r="S15" s="112"/>
      <c r="T15" s="112"/>
      <c r="U15" s="112">
        <v>3.0</v>
      </c>
      <c r="V15" s="112">
        <v>3.0</v>
      </c>
      <c r="W15" s="112">
        <v>4.0</v>
      </c>
      <c r="X15" s="112">
        <v>2.0</v>
      </c>
      <c r="Y15" s="112">
        <v>5.0</v>
      </c>
      <c r="Z15" s="112">
        <v>2.0</v>
      </c>
      <c r="AA15" s="112">
        <v>4.0</v>
      </c>
      <c r="AB15" s="112">
        <v>3.0</v>
      </c>
      <c r="AC15" s="112">
        <v>3.0</v>
      </c>
      <c r="AD15" s="112">
        <v>1.0</v>
      </c>
      <c r="AE15" s="112">
        <v>3.0</v>
      </c>
      <c r="AF15" s="112"/>
      <c r="AG15" s="112">
        <v>3.0</v>
      </c>
      <c r="AH15" s="112">
        <v>3.0</v>
      </c>
      <c r="AI15" s="112">
        <v>4.0</v>
      </c>
      <c r="AJ15" s="112">
        <v>5.0</v>
      </c>
      <c r="AK15" s="115">
        <v>2.0</v>
      </c>
      <c r="AL15" s="116">
        <f t="shared" si="1"/>
        <v>85</v>
      </c>
      <c r="AM15" s="117">
        <f t="shared" si="2"/>
        <v>29</v>
      </c>
    </row>
    <row r="16">
      <c r="A16" s="109">
        <v>14.0</v>
      </c>
      <c r="B16" s="110" t="s">
        <v>191</v>
      </c>
      <c r="C16" s="111"/>
      <c r="D16" s="112">
        <v>1.0</v>
      </c>
      <c r="E16" s="118"/>
      <c r="F16" s="113">
        <v>1.0</v>
      </c>
      <c r="G16" s="118"/>
      <c r="H16" s="114"/>
      <c r="I16" s="118"/>
      <c r="J16" s="118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2"/>
      <c r="AA16" s="114"/>
      <c r="AB16" s="114"/>
      <c r="AC16" s="114"/>
      <c r="AD16" s="114"/>
      <c r="AE16" s="114"/>
      <c r="AF16" s="114"/>
      <c r="AG16" s="114"/>
      <c r="AH16" s="112"/>
      <c r="AI16" s="114"/>
      <c r="AJ16" s="114"/>
      <c r="AK16" s="119"/>
      <c r="AL16" s="116">
        <f t="shared" si="1"/>
        <v>2</v>
      </c>
      <c r="AM16" s="117">
        <f t="shared" si="2"/>
        <v>2</v>
      </c>
    </row>
    <row r="17">
      <c r="A17" s="109">
        <v>15.0</v>
      </c>
      <c r="B17" s="110" t="s">
        <v>98</v>
      </c>
      <c r="C17" s="111"/>
      <c r="D17" s="112">
        <v>1.0</v>
      </c>
      <c r="E17" s="113"/>
      <c r="F17" s="113"/>
      <c r="G17" s="113"/>
      <c r="H17" s="112">
        <v>4.0</v>
      </c>
      <c r="I17" s="113"/>
      <c r="J17" s="113"/>
      <c r="K17" s="112"/>
      <c r="L17" s="112"/>
      <c r="M17" s="114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4"/>
      <c r="AA17" s="112"/>
      <c r="AB17" s="112">
        <v>1.0</v>
      </c>
      <c r="AC17" s="112"/>
      <c r="AD17" s="112"/>
      <c r="AE17" s="112"/>
      <c r="AF17" s="112"/>
      <c r="AG17" s="112"/>
      <c r="AH17" s="112"/>
      <c r="AI17" s="112"/>
      <c r="AJ17" s="112"/>
      <c r="AK17" s="115"/>
      <c r="AL17" s="116">
        <f t="shared" si="1"/>
        <v>6</v>
      </c>
      <c r="AM17" s="117">
        <f t="shared" si="2"/>
        <v>3</v>
      </c>
    </row>
    <row r="18">
      <c r="A18" s="109">
        <v>16.0</v>
      </c>
      <c r="B18" s="110" t="s">
        <v>105</v>
      </c>
      <c r="C18" s="111"/>
      <c r="D18" s="112">
        <v>2.0</v>
      </c>
      <c r="E18" s="113"/>
      <c r="F18" s="113">
        <v>6.0</v>
      </c>
      <c r="G18" s="113"/>
      <c r="H18" s="112"/>
      <c r="I18" s="113"/>
      <c r="J18" s="113"/>
      <c r="K18" s="114"/>
      <c r="L18" s="112"/>
      <c r="M18" s="112"/>
      <c r="N18" s="112"/>
      <c r="O18" s="114"/>
      <c r="P18" s="112">
        <v>3.0</v>
      </c>
      <c r="Q18" s="112">
        <v>3.0</v>
      </c>
      <c r="R18" s="114"/>
      <c r="S18" s="112"/>
      <c r="T18" s="112">
        <v>5.0</v>
      </c>
      <c r="U18" s="112"/>
      <c r="V18" s="112"/>
      <c r="W18" s="112"/>
      <c r="X18" s="112"/>
      <c r="Y18" s="112"/>
      <c r="Z18" s="112">
        <v>5.0</v>
      </c>
      <c r="AA18" s="114"/>
      <c r="AB18" s="112">
        <v>5.0</v>
      </c>
      <c r="AC18" s="112"/>
      <c r="AD18" s="112"/>
      <c r="AE18" s="112">
        <v>6.0</v>
      </c>
      <c r="AF18" s="112"/>
      <c r="AG18" s="114"/>
      <c r="AH18" s="112"/>
      <c r="AI18" s="114"/>
      <c r="AJ18" s="112"/>
      <c r="AK18" s="115"/>
      <c r="AL18" s="116">
        <f t="shared" si="1"/>
        <v>35</v>
      </c>
      <c r="AM18" s="117">
        <f t="shared" si="2"/>
        <v>8</v>
      </c>
    </row>
    <row r="19">
      <c r="A19" s="109">
        <v>17.0</v>
      </c>
      <c r="B19" s="110" t="s">
        <v>204</v>
      </c>
      <c r="C19" s="111"/>
      <c r="D19" s="112">
        <v>2.0</v>
      </c>
      <c r="E19" s="118"/>
      <c r="F19" s="113">
        <v>2.0</v>
      </c>
      <c r="G19" s="113"/>
      <c r="H19" s="114"/>
      <c r="I19" s="113"/>
      <c r="J19" s="118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9"/>
      <c r="AL19" s="116">
        <f t="shared" si="1"/>
        <v>4</v>
      </c>
      <c r="AM19" s="117">
        <f t="shared" si="2"/>
        <v>2</v>
      </c>
    </row>
    <row r="20">
      <c r="A20" s="109">
        <v>18.0</v>
      </c>
      <c r="B20" s="110" t="s">
        <v>51</v>
      </c>
      <c r="C20" s="111"/>
      <c r="D20" s="112">
        <v>3.0</v>
      </c>
      <c r="E20" s="113"/>
      <c r="F20" s="113"/>
      <c r="G20" s="113"/>
      <c r="H20" s="112"/>
      <c r="I20" s="113"/>
      <c r="J20" s="118"/>
      <c r="K20" s="112"/>
      <c r="L20" s="112"/>
      <c r="M20" s="112"/>
      <c r="N20" s="114"/>
      <c r="O20" s="114"/>
      <c r="P20" s="112"/>
      <c r="Q20" s="112"/>
      <c r="R20" s="112"/>
      <c r="S20" s="114"/>
      <c r="T20" s="112"/>
      <c r="U20" s="114"/>
      <c r="V20" s="112"/>
      <c r="W20" s="114"/>
      <c r="X20" s="112"/>
      <c r="Y20" s="114"/>
      <c r="Z20" s="112"/>
      <c r="AA20" s="114"/>
      <c r="AB20" s="112"/>
      <c r="AC20" s="114"/>
      <c r="AD20" s="112"/>
      <c r="AE20" s="112"/>
      <c r="AF20" s="112"/>
      <c r="AG20" s="112"/>
      <c r="AH20" s="112"/>
      <c r="AI20" s="112"/>
      <c r="AJ20" s="112"/>
      <c r="AK20" s="115"/>
      <c r="AL20" s="116">
        <f t="shared" si="1"/>
        <v>3</v>
      </c>
      <c r="AM20" s="117">
        <f t="shared" si="2"/>
        <v>1</v>
      </c>
    </row>
    <row r="21" ht="15.75" customHeight="1">
      <c r="A21" s="109">
        <v>19.0</v>
      </c>
      <c r="B21" s="110" t="s">
        <v>29</v>
      </c>
      <c r="C21" s="111"/>
      <c r="D21" s="112">
        <v>4.0</v>
      </c>
      <c r="E21" s="113"/>
      <c r="F21" s="113"/>
      <c r="G21" s="113">
        <v>2.0</v>
      </c>
      <c r="H21" s="112">
        <v>2.0</v>
      </c>
      <c r="I21" s="113"/>
      <c r="J21" s="113"/>
      <c r="K21" s="112">
        <v>2.0</v>
      </c>
      <c r="L21" s="114"/>
      <c r="M21" s="112">
        <v>4.0</v>
      </c>
      <c r="N21" s="112">
        <v>1.0</v>
      </c>
      <c r="O21" s="112">
        <v>1.0</v>
      </c>
      <c r="P21" s="112">
        <v>7.0</v>
      </c>
      <c r="Q21" s="114"/>
      <c r="R21" s="112">
        <v>2.0</v>
      </c>
      <c r="S21" s="112">
        <v>3.0</v>
      </c>
      <c r="T21" s="112">
        <v>4.0</v>
      </c>
      <c r="U21" s="112">
        <v>2.0</v>
      </c>
      <c r="V21" s="112">
        <v>4.0</v>
      </c>
      <c r="W21" s="112">
        <v>1.0</v>
      </c>
      <c r="X21" s="112"/>
      <c r="Y21" s="112">
        <v>4.0</v>
      </c>
      <c r="Z21" s="112"/>
      <c r="AA21" s="112">
        <v>3.0</v>
      </c>
      <c r="AB21" s="112">
        <v>4.0</v>
      </c>
      <c r="AC21" s="114"/>
      <c r="AD21" s="112">
        <v>3.0</v>
      </c>
      <c r="AE21" s="112">
        <v>1.0</v>
      </c>
      <c r="AF21" s="112">
        <v>2.0</v>
      </c>
      <c r="AG21" s="112">
        <v>2.0</v>
      </c>
      <c r="AH21" s="112">
        <v>3.0</v>
      </c>
      <c r="AI21" s="112"/>
      <c r="AJ21" s="112"/>
      <c r="AK21" s="115">
        <v>4.0</v>
      </c>
      <c r="AL21" s="116">
        <f t="shared" si="1"/>
        <v>65</v>
      </c>
      <c r="AM21" s="117">
        <f t="shared" si="2"/>
        <v>23</v>
      </c>
    </row>
    <row r="22" ht="15.75" customHeight="1">
      <c r="A22" s="109">
        <v>20.0</v>
      </c>
      <c r="B22" s="110" t="s">
        <v>73</v>
      </c>
      <c r="C22" s="111"/>
      <c r="D22" s="112">
        <v>4.0</v>
      </c>
      <c r="E22" s="113"/>
      <c r="F22" s="113"/>
      <c r="G22" s="113"/>
      <c r="H22" s="112"/>
      <c r="I22" s="113"/>
      <c r="J22" s="113"/>
      <c r="K22" s="112">
        <v>1.0</v>
      </c>
      <c r="L22" s="112"/>
      <c r="M22" s="114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4"/>
      <c r="AD22" s="112"/>
      <c r="AE22" s="112"/>
      <c r="AF22" s="112"/>
      <c r="AG22" s="112"/>
      <c r="AH22" s="112"/>
      <c r="AI22" s="112"/>
      <c r="AJ22" s="112"/>
      <c r="AK22" s="115"/>
      <c r="AL22" s="116">
        <f t="shared" si="1"/>
        <v>5</v>
      </c>
      <c r="AM22" s="117">
        <f t="shared" si="2"/>
        <v>2</v>
      </c>
    </row>
    <row r="23" ht="15.75" customHeight="1">
      <c r="A23" s="109">
        <v>21.0</v>
      </c>
      <c r="B23" s="110" t="s">
        <v>157</v>
      </c>
      <c r="C23" s="111"/>
      <c r="D23" s="112">
        <v>8.0</v>
      </c>
      <c r="E23" s="113"/>
      <c r="F23" s="113">
        <v>2.0</v>
      </c>
      <c r="G23" s="113"/>
      <c r="H23" s="112"/>
      <c r="I23" s="113"/>
      <c r="J23" s="113"/>
      <c r="K23" s="112"/>
      <c r="L23" s="114"/>
      <c r="M23" s="112"/>
      <c r="N23" s="112">
        <v>2.0</v>
      </c>
      <c r="O23" s="112"/>
      <c r="P23" s="112"/>
      <c r="Q23" s="112"/>
      <c r="R23" s="114"/>
      <c r="S23" s="112"/>
      <c r="T23" s="112"/>
      <c r="U23" s="112"/>
      <c r="V23" s="112"/>
      <c r="W23" s="112"/>
      <c r="X23" s="114"/>
      <c r="Y23" s="112"/>
      <c r="Z23" s="112"/>
      <c r="AA23" s="112"/>
      <c r="AB23" s="112"/>
      <c r="AC23" s="112"/>
      <c r="AD23" s="112">
        <v>3.0</v>
      </c>
      <c r="AE23" s="112"/>
      <c r="AF23" s="112"/>
      <c r="AG23" s="112"/>
      <c r="AH23" s="112"/>
      <c r="AI23" s="112"/>
      <c r="AJ23" s="114"/>
      <c r="AK23" s="119"/>
      <c r="AL23" s="116">
        <f t="shared" si="1"/>
        <v>15</v>
      </c>
      <c r="AM23" s="117">
        <f t="shared" si="2"/>
        <v>4</v>
      </c>
    </row>
    <row r="24" ht="15.75" customHeight="1">
      <c r="A24" s="109">
        <v>22.0</v>
      </c>
      <c r="B24" s="110" t="s">
        <v>49</v>
      </c>
      <c r="C24" s="111"/>
      <c r="D24" s="112"/>
      <c r="E24" s="113">
        <v>1.0</v>
      </c>
      <c r="F24" s="113"/>
      <c r="G24" s="113">
        <v>3.0</v>
      </c>
      <c r="H24" s="114"/>
      <c r="I24" s="113">
        <v>2.0</v>
      </c>
      <c r="J24" s="113"/>
      <c r="K24" s="112">
        <v>3.0</v>
      </c>
      <c r="L24" s="114"/>
      <c r="M24" s="114"/>
      <c r="N24" s="114"/>
      <c r="O24" s="112">
        <v>4.0</v>
      </c>
      <c r="P24" s="114"/>
      <c r="Q24" s="112">
        <v>2.0</v>
      </c>
      <c r="R24" s="114"/>
      <c r="S24" s="112">
        <v>1.0</v>
      </c>
      <c r="T24" s="114"/>
      <c r="U24" s="112">
        <v>4.0</v>
      </c>
      <c r="V24" s="114"/>
      <c r="W24" s="112">
        <v>1.0</v>
      </c>
      <c r="X24" s="112">
        <v>4.0</v>
      </c>
      <c r="Y24" s="112">
        <v>2.0</v>
      </c>
      <c r="Z24" s="114"/>
      <c r="AA24" s="114"/>
      <c r="AB24" s="112">
        <v>3.0</v>
      </c>
      <c r="AC24" s="114"/>
      <c r="AD24" s="112">
        <v>2.0</v>
      </c>
      <c r="AE24" s="112">
        <v>2.0</v>
      </c>
      <c r="AF24" s="114"/>
      <c r="AG24" s="114"/>
      <c r="AH24" s="112">
        <v>4.0</v>
      </c>
      <c r="AI24" s="112">
        <v>3.0</v>
      </c>
      <c r="AJ24" s="112">
        <v>1.0</v>
      </c>
      <c r="AK24" s="115">
        <v>3.0</v>
      </c>
      <c r="AL24" s="116">
        <f t="shared" si="1"/>
        <v>45</v>
      </c>
      <c r="AM24" s="117">
        <f t="shared" si="2"/>
        <v>18</v>
      </c>
    </row>
    <row r="25" ht="15.75" customHeight="1">
      <c r="A25" s="109">
        <v>23.0</v>
      </c>
      <c r="B25" s="110" t="s">
        <v>88</v>
      </c>
      <c r="C25" s="111"/>
      <c r="D25" s="112"/>
      <c r="E25" s="113">
        <v>5.0</v>
      </c>
      <c r="F25" s="113"/>
      <c r="G25" s="113"/>
      <c r="H25" s="112"/>
      <c r="I25" s="113"/>
      <c r="J25" s="113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4"/>
      <c r="AI25" s="112"/>
      <c r="AJ25" s="112"/>
      <c r="AK25" s="119"/>
      <c r="AL25" s="116">
        <f t="shared" si="1"/>
        <v>5</v>
      </c>
      <c r="AM25" s="117">
        <f t="shared" si="2"/>
        <v>1</v>
      </c>
    </row>
    <row r="26" ht="15.75" customHeight="1">
      <c r="A26" s="109">
        <v>24.0</v>
      </c>
      <c r="B26" s="110" t="s">
        <v>127</v>
      </c>
      <c r="C26" s="111"/>
      <c r="D26" s="112"/>
      <c r="E26" s="113">
        <v>3.0</v>
      </c>
      <c r="F26" s="118"/>
      <c r="G26" s="113"/>
      <c r="H26" s="114"/>
      <c r="I26" s="113"/>
      <c r="J26" s="113">
        <v>2.0</v>
      </c>
      <c r="K26" s="112"/>
      <c r="L26" s="112">
        <v>7.0</v>
      </c>
      <c r="M26" s="114"/>
      <c r="N26" s="112"/>
      <c r="O26" s="112"/>
      <c r="P26" s="114"/>
      <c r="Q26" s="114"/>
      <c r="R26" s="112">
        <v>1.0</v>
      </c>
      <c r="S26" s="112"/>
      <c r="T26" s="112"/>
      <c r="U26" s="112"/>
      <c r="V26" s="112"/>
      <c r="W26" s="112"/>
      <c r="X26" s="114"/>
      <c r="Y26" s="112"/>
      <c r="Z26" s="112"/>
      <c r="AA26" s="112"/>
      <c r="AB26" s="114"/>
      <c r="AC26" s="114"/>
      <c r="AD26" s="112">
        <v>2.0</v>
      </c>
      <c r="AE26" s="114"/>
      <c r="AF26" s="112"/>
      <c r="AG26" s="112">
        <v>5.0</v>
      </c>
      <c r="AH26" s="112">
        <v>6.0</v>
      </c>
      <c r="AI26" s="112"/>
      <c r="AJ26" s="112"/>
      <c r="AK26" s="115"/>
      <c r="AL26" s="116">
        <f t="shared" si="1"/>
        <v>26</v>
      </c>
      <c r="AM26" s="117">
        <f t="shared" si="2"/>
        <v>7</v>
      </c>
    </row>
    <row r="27" ht="15.75" customHeight="1">
      <c r="A27" s="109">
        <v>25.0</v>
      </c>
      <c r="B27" s="110" t="s">
        <v>116</v>
      </c>
      <c r="C27" s="111"/>
      <c r="D27" s="112"/>
      <c r="E27" s="118"/>
      <c r="F27" s="113">
        <v>1.0</v>
      </c>
      <c r="G27" s="118"/>
      <c r="H27" s="114"/>
      <c r="I27" s="118"/>
      <c r="J27" s="118"/>
      <c r="K27" s="114"/>
      <c r="L27" s="114"/>
      <c r="M27" s="112">
        <v>6.0</v>
      </c>
      <c r="N27" s="114"/>
      <c r="O27" s="112">
        <v>5.0</v>
      </c>
      <c r="P27" s="112">
        <v>2.0</v>
      </c>
      <c r="Q27" s="112">
        <v>2.0</v>
      </c>
      <c r="R27" s="114"/>
      <c r="S27" s="114"/>
      <c r="T27" s="114"/>
      <c r="U27" s="112">
        <v>2.0</v>
      </c>
      <c r="V27" s="112"/>
      <c r="W27" s="114"/>
      <c r="X27" s="112">
        <v>3.0</v>
      </c>
      <c r="Y27" s="114"/>
      <c r="Z27" s="114"/>
      <c r="AA27" s="114"/>
      <c r="AB27" s="114"/>
      <c r="AC27" s="112">
        <v>4.0</v>
      </c>
      <c r="AD27" s="114"/>
      <c r="AE27" s="112">
        <v>2.0</v>
      </c>
      <c r="AF27" s="114"/>
      <c r="AG27" s="114"/>
      <c r="AH27" s="112"/>
      <c r="AI27" s="112">
        <v>3.0</v>
      </c>
      <c r="AJ27" s="114"/>
      <c r="AK27" s="119"/>
      <c r="AL27" s="116">
        <f t="shared" si="1"/>
        <v>30</v>
      </c>
      <c r="AM27" s="117">
        <f t="shared" si="2"/>
        <v>10</v>
      </c>
    </row>
    <row r="28" ht="15.75" customHeight="1">
      <c r="A28" s="109">
        <v>26.0</v>
      </c>
      <c r="B28" s="110" t="s">
        <v>60</v>
      </c>
      <c r="C28" s="111"/>
      <c r="D28" s="112"/>
      <c r="E28" s="113"/>
      <c r="F28" s="113">
        <v>3.0</v>
      </c>
      <c r="G28" s="113">
        <v>6.0</v>
      </c>
      <c r="H28" s="112">
        <v>3.0</v>
      </c>
      <c r="I28" s="113"/>
      <c r="J28" s="113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4"/>
      <c r="Y28" s="112"/>
      <c r="Z28" s="112"/>
      <c r="AA28" s="114"/>
      <c r="AB28" s="112"/>
      <c r="AC28" s="112"/>
      <c r="AD28" s="112"/>
      <c r="AE28" s="112"/>
      <c r="AF28" s="112"/>
      <c r="AG28" s="112"/>
      <c r="AH28" s="112"/>
      <c r="AI28" s="112"/>
      <c r="AJ28" s="112"/>
      <c r="AK28" s="115"/>
      <c r="AL28" s="116">
        <f t="shared" si="1"/>
        <v>12</v>
      </c>
      <c r="AM28" s="117">
        <f t="shared" si="2"/>
        <v>3</v>
      </c>
    </row>
    <row r="29" ht="15.75" customHeight="1">
      <c r="A29" s="109">
        <v>27.0</v>
      </c>
      <c r="B29" s="110" t="s">
        <v>227</v>
      </c>
      <c r="C29" s="121"/>
      <c r="D29" s="112"/>
      <c r="E29" s="113"/>
      <c r="F29" s="113">
        <v>5.0</v>
      </c>
      <c r="G29" s="118"/>
      <c r="H29" s="114"/>
      <c r="I29" s="118"/>
      <c r="J29" s="113"/>
      <c r="K29" s="114"/>
      <c r="L29" s="112"/>
      <c r="M29" s="112"/>
      <c r="N29" s="112"/>
      <c r="O29" s="112"/>
      <c r="P29" s="112"/>
      <c r="Q29" s="112"/>
      <c r="R29" s="114"/>
      <c r="S29" s="112"/>
      <c r="T29" s="112"/>
      <c r="U29" s="114"/>
      <c r="V29" s="112"/>
      <c r="W29" s="112"/>
      <c r="X29" s="112"/>
      <c r="Y29" s="114"/>
      <c r="Z29" s="112"/>
      <c r="AA29" s="114"/>
      <c r="AB29" s="114"/>
      <c r="AC29" s="112"/>
      <c r="AD29" s="112"/>
      <c r="AE29" s="114"/>
      <c r="AF29" s="114"/>
      <c r="AG29" s="112"/>
      <c r="AH29" s="114"/>
      <c r="AI29" s="114"/>
      <c r="AJ29" s="114"/>
      <c r="AK29" s="115"/>
      <c r="AL29" s="116">
        <f t="shared" si="1"/>
        <v>5</v>
      </c>
      <c r="AM29" s="117">
        <f t="shared" si="2"/>
        <v>1</v>
      </c>
    </row>
    <row r="30" ht="15.75" customHeight="1">
      <c r="A30" s="109">
        <v>28.0</v>
      </c>
      <c r="B30" s="110" t="s">
        <v>361</v>
      </c>
      <c r="C30" s="121"/>
      <c r="D30" s="114"/>
      <c r="E30" s="113"/>
      <c r="F30" s="118"/>
      <c r="G30" s="113">
        <v>1.0</v>
      </c>
      <c r="H30" s="112"/>
      <c r="I30" s="113"/>
      <c r="J30" s="118"/>
      <c r="K30" s="112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9"/>
      <c r="AL30" s="116">
        <f t="shared" si="1"/>
        <v>1</v>
      </c>
      <c r="AM30" s="117">
        <f t="shared" si="2"/>
        <v>1</v>
      </c>
    </row>
    <row r="31" ht="15.75" customHeight="1">
      <c r="A31" s="109">
        <v>29.0</v>
      </c>
      <c r="B31" s="110" t="s">
        <v>238</v>
      </c>
      <c r="C31" s="121"/>
      <c r="D31" s="114"/>
      <c r="E31" s="113"/>
      <c r="F31" s="118"/>
      <c r="G31" s="113">
        <v>2.0</v>
      </c>
      <c r="H31" s="112"/>
      <c r="I31" s="118"/>
      <c r="J31" s="113"/>
      <c r="K31" s="114"/>
      <c r="L31" s="114"/>
      <c r="M31" s="114"/>
      <c r="N31" s="114"/>
      <c r="O31" s="112"/>
      <c r="P31" s="112"/>
      <c r="Q31" s="112"/>
      <c r="R31" s="114"/>
      <c r="S31" s="112"/>
      <c r="T31" s="112"/>
      <c r="U31" s="114"/>
      <c r="V31" s="112"/>
      <c r="W31" s="112"/>
      <c r="X31" s="114"/>
      <c r="Y31" s="112"/>
      <c r="Z31" s="112"/>
      <c r="AA31" s="112"/>
      <c r="AB31" s="112"/>
      <c r="AC31" s="112"/>
      <c r="AD31" s="112"/>
      <c r="AE31" s="114"/>
      <c r="AF31" s="112"/>
      <c r="AG31" s="112"/>
      <c r="AH31" s="114"/>
      <c r="AI31" s="114"/>
      <c r="AJ31" s="114"/>
      <c r="AK31" s="119"/>
      <c r="AL31" s="116">
        <f t="shared" si="1"/>
        <v>2</v>
      </c>
      <c r="AM31" s="117">
        <f t="shared" si="2"/>
        <v>1</v>
      </c>
    </row>
    <row r="32" ht="15.75" customHeight="1">
      <c r="A32" s="109">
        <v>30.0</v>
      </c>
      <c r="B32" s="110" t="s">
        <v>281</v>
      </c>
      <c r="C32" s="121"/>
      <c r="D32" s="114"/>
      <c r="E32" s="113"/>
      <c r="F32" s="118"/>
      <c r="G32" s="113">
        <v>3.0</v>
      </c>
      <c r="H32" s="112"/>
      <c r="I32" s="118"/>
      <c r="J32" s="113"/>
      <c r="K32" s="114"/>
      <c r="L32" s="114"/>
      <c r="M32" s="114"/>
      <c r="N32" s="114"/>
      <c r="O32" s="112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9"/>
      <c r="AL32" s="116">
        <f t="shared" si="1"/>
        <v>3</v>
      </c>
      <c r="AM32" s="117">
        <f t="shared" si="2"/>
        <v>1</v>
      </c>
    </row>
    <row r="33" ht="15.75" customHeight="1">
      <c r="A33" s="109">
        <v>31.0</v>
      </c>
      <c r="B33" s="110" t="s">
        <v>40</v>
      </c>
      <c r="C33" s="121"/>
      <c r="D33" s="114"/>
      <c r="E33" s="113"/>
      <c r="F33" s="113"/>
      <c r="G33" s="113">
        <v>4.0</v>
      </c>
      <c r="H33" s="114"/>
      <c r="I33" s="113">
        <v>2.0</v>
      </c>
      <c r="J33" s="113">
        <v>3.0</v>
      </c>
      <c r="K33" s="112">
        <v>2.0</v>
      </c>
      <c r="L33" s="112">
        <v>6.0</v>
      </c>
      <c r="M33" s="112">
        <v>1.0</v>
      </c>
      <c r="N33" s="112">
        <v>2.0</v>
      </c>
      <c r="O33" s="112"/>
      <c r="P33" s="112">
        <v>6.0</v>
      </c>
      <c r="Q33" s="112">
        <v>4.0</v>
      </c>
      <c r="R33" s="112">
        <v>5.0</v>
      </c>
      <c r="S33" s="112"/>
      <c r="T33" s="112">
        <v>3.0</v>
      </c>
      <c r="U33" s="112"/>
      <c r="V33" s="112">
        <v>2.0</v>
      </c>
      <c r="W33" s="112"/>
      <c r="X33" s="112"/>
      <c r="Y33" s="112"/>
      <c r="Z33" s="114"/>
      <c r="AA33" s="112">
        <v>2.0</v>
      </c>
      <c r="AB33" s="112">
        <v>1.0</v>
      </c>
      <c r="AC33" s="114"/>
      <c r="AD33" s="112">
        <v>3.0</v>
      </c>
      <c r="AE33" s="112">
        <v>4.0</v>
      </c>
      <c r="AF33" s="114"/>
      <c r="AG33" s="114"/>
      <c r="AH33" s="112"/>
      <c r="AI33" s="112">
        <v>2.0</v>
      </c>
      <c r="AJ33" s="112"/>
      <c r="AK33" s="115">
        <v>1.0</v>
      </c>
      <c r="AL33" s="116">
        <f t="shared" si="1"/>
        <v>53</v>
      </c>
      <c r="AM33" s="117">
        <f t="shared" si="2"/>
        <v>18</v>
      </c>
    </row>
    <row r="34" ht="15.75" customHeight="1">
      <c r="A34" s="109">
        <v>32.0</v>
      </c>
      <c r="B34" s="110" t="s">
        <v>56</v>
      </c>
      <c r="C34" s="121"/>
      <c r="D34" s="114"/>
      <c r="E34" s="114"/>
      <c r="F34" s="113"/>
      <c r="G34" s="113">
        <v>5.0</v>
      </c>
      <c r="H34" s="114"/>
      <c r="I34" s="113"/>
      <c r="J34" s="113"/>
      <c r="K34" s="114"/>
      <c r="L34" s="112"/>
      <c r="M34" s="114"/>
      <c r="N34" s="114"/>
      <c r="O34" s="112"/>
      <c r="P34" s="112"/>
      <c r="Q34" s="112"/>
      <c r="R34" s="112"/>
      <c r="S34" s="114"/>
      <c r="T34" s="112"/>
      <c r="U34" s="112"/>
      <c r="V34" s="112"/>
      <c r="W34" s="112"/>
      <c r="X34" s="112"/>
      <c r="Y34" s="114"/>
      <c r="Z34" s="112"/>
      <c r="AA34" s="112"/>
      <c r="AB34" s="112"/>
      <c r="AC34" s="112"/>
      <c r="AD34" s="112"/>
      <c r="AE34" s="112"/>
      <c r="AF34" s="112"/>
      <c r="AG34" s="112"/>
      <c r="AH34" s="114"/>
      <c r="AI34" s="112"/>
      <c r="AJ34" s="112"/>
      <c r="AK34" s="115"/>
      <c r="AL34" s="116">
        <f t="shared" si="1"/>
        <v>5</v>
      </c>
      <c r="AM34" s="117">
        <f t="shared" si="2"/>
        <v>1</v>
      </c>
    </row>
    <row r="35" ht="15.75" customHeight="1">
      <c r="A35" s="109">
        <v>33.0</v>
      </c>
      <c r="B35" s="110" t="s">
        <v>100</v>
      </c>
      <c r="C35" s="121"/>
      <c r="D35" s="114"/>
      <c r="E35" s="114"/>
      <c r="F35" s="113"/>
      <c r="G35" s="113"/>
      <c r="H35" s="112">
        <v>2.0</v>
      </c>
      <c r="I35" s="113"/>
      <c r="J35" s="118"/>
      <c r="K35" s="112">
        <v>1.0</v>
      </c>
      <c r="L35" s="112"/>
      <c r="M35" s="112"/>
      <c r="N35" s="112"/>
      <c r="O35" s="112"/>
      <c r="P35" s="112"/>
      <c r="Q35" s="112"/>
      <c r="R35" s="114"/>
      <c r="S35" s="114"/>
      <c r="T35" s="114"/>
      <c r="U35" s="114"/>
      <c r="V35" s="112"/>
      <c r="W35" s="112"/>
      <c r="X35" s="112"/>
      <c r="Y35" s="114"/>
      <c r="Z35" s="112"/>
      <c r="AA35" s="112">
        <v>2.0</v>
      </c>
      <c r="AB35" s="112"/>
      <c r="AC35" s="112"/>
      <c r="AD35" s="112"/>
      <c r="AE35" s="114"/>
      <c r="AF35" s="112"/>
      <c r="AG35" s="114"/>
      <c r="AH35" s="112"/>
      <c r="AI35" s="114"/>
      <c r="AJ35" s="114"/>
      <c r="AK35" s="119"/>
      <c r="AL35" s="116">
        <f t="shared" si="1"/>
        <v>5</v>
      </c>
      <c r="AM35" s="117">
        <f t="shared" si="2"/>
        <v>3</v>
      </c>
    </row>
    <row r="36" ht="15.75" customHeight="1">
      <c r="A36" s="109">
        <v>34.0</v>
      </c>
      <c r="B36" s="110" t="s">
        <v>89</v>
      </c>
      <c r="C36" s="121"/>
      <c r="D36" s="114"/>
      <c r="E36" s="114"/>
      <c r="F36" s="113"/>
      <c r="G36" s="113"/>
      <c r="H36" s="112">
        <v>3.0</v>
      </c>
      <c r="I36" s="118"/>
      <c r="J36" s="113"/>
      <c r="K36" s="112">
        <v>5.0</v>
      </c>
      <c r="L36" s="112"/>
      <c r="M36" s="114"/>
      <c r="N36" s="114"/>
      <c r="O36" s="114"/>
      <c r="P36" s="112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2">
        <v>3.0</v>
      </c>
      <c r="AB36" s="114"/>
      <c r="AC36" s="114"/>
      <c r="AD36" s="114"/>
      <c r="AE36" s="114"/>
      <c r="AF36" s="114"/>
      <c r="AG36" s="114"/>
      <c r="AH36" s="112"/>
      <c r="AI36" s="114"/>
      <c r="AJ36" s="114"/>
      <c r="AK36" s="119"/>
      <c r="AL36" s="116">
        <f t="shared" si="1"/>
        <v>11</v>
      </c>
      <c r="AM36" s="117">
        <f t="shared" si="2"/>
        <v>3</v>
      </c>
    </row>
    <row r="37" ht="15.75" customHeight="1">
      <c r="A37" s="109">
        <v>35.0</v>
      </c>
      <c r="B37" s="110" t="s">
        <v>111</v>
      </c>
      <c r="C37" s="121"/>
      <c r="D37" s="114"/>
      <c r="E37" s="114"/>
      <c r="F37" s="113"/>
      <c r="G37" s="113"/>
      <c r="H37" s="112">
        <v>3.0</v>
      </c>
      <c r="I37" s="118"/>
      <c r="J37" s="118"/>
      <c r="K37" s="112">
        <v>1.0</v>
      </c>
      <c r="L37" s="114"/>
      <c r="M37" s="114"/>
      <c r="N37" s="114"/>
      <c r="O37" s="112"/>
      <c r="P37" s="112"/>
      <c r="Q37" s="114"/>
      <c r="R37" s="112"/>
      <c r="S37" s="112"/>
      <c r="T37" s="112"/>
      <c r="U37" s="114"/>
      <c r="V37" s="114"/>
      <c r="W37" s="114"/>
      <c r="X37" s="114"/>
      <c r="Y37" s="114"/>
      <c r="Z37" s="114"/>
      <c r="AA37" s="112">
        <v>1.0</v>
      </c>
      <c r="AB37" s="112"/>
      <c r="AC37" s="112"/>
      <c r="AD37" s="112"/>
      <c r="AE37" s="114"/>
      <c r="AF37" s="114"/>
      <c r="AG37" s="114"/>
      <c r="AH37" s="114"/>
      <c r="AI37" s="114"/>
      <c r="AJ37" s="114"/>
      <c r="AK37" s="115"/>
      <c r="AL37" s="116">
        <f t="shared" si="1"/>
        <v>5</v>
      </c>
      <c r="AM37" s="117">
        <f t="shared" si="2"/>
        <v>3</v>
      </c>
    </row>
    <row r="38" ht="15.75" customHeight="1">
      <c r="A38" s="109">
        <v>36.0</v>
      </c>
      <c r="B38" s="110" t="s">
        <v>21</v>
      </c>
      <c r="C38" s="121"/>
      <c r="D38" s="114"/>
      <c r="E38" s="114"/>
      <c r="F38" s="113"/>
      <c r="G38" s="118"/>
      <c r="H38" s="112">
        <v>5.0</v>
      </c>
      <c r="I38" s="113"/>
      <c r="J38" s="113"/>
      <c r="K38" s="112"/>
      <c r="L38" s="112"/>
      <c r="M38" s="112"/>
      <c r="N38" s="114"/>
      <c r="O38" s="112"/>
      <c r="P38" s="112"/>
      <c r="Q38" s="112"/>
      <c r="R38" s="112"/>
      <c r="S38" s="112"/>
      <c r="T38" s="112"/>
      <c r="U38" s="112"/>
      <c r="V38" s="114"/>
      <c r="W38" s="114"/>
      <c r="X38" s="114"/>
      <c r="Y38" s="114"/>
      <c r="Z38" s="114"/>
      <c r="AA38" s="112"/>
      <c r="AB38" s="112"/>
      <c r="AC38" s="112"/>
      <c r="AD38" s="112"/>
      <c r="AE38" s="114"/>
      <c r="AF38" s="114"/>
      <c r="AG38" s="114"/>
      <c r="AH38" s="114"/>
      <c r="AI38" s="114"/>
      <c r="AJ38" s="114"/>
      <c r="AK38" s="115"/>
      <c r="AL38" s="116">
        <f t="shared" si="1"/>
        <v>5</v>
      </c>
      <c r="AM38" s="117">
        <f t="shared" si="2"/>
        <v>1</v>
      </c>
    </row>
    <row r="39" ht="15.75" customHeight="1">
      <c r="A39" s="109">
        <v>37.0</v>
      </c>
      <c r="B39" s="110" t="s">
        <v>6</v>
      </c>
      <c r="C39" s="121"/>
      <c r="D39" s="114"/>
      <c r="E39" s="114"/>
      <c r="F39" s="113"/>
      <c r="G39" s="118"/>
      <c r="H39" s="112">
        <v>6.0</v>
      </c>
      <c r="I39" s="118"/>
      <c r="J39" s="118"/>
      <c r="K39" s="112"/>
      <c r="L39" s="112"/>
      <c r="M39" s="114"/>
      <c r="N39" s="114"/>
      <c r="O39" s="114"/>
      <c r="P39" s="114"/>
      <c r="Q39" s="114"/>
      <c r="R39" s="112"/>
      <c r="S39" s="112"/>
      <c r="T39" s="112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9"/>
      <c r="AL39" s="116">
        <f t="shared" si="1"/>
        <v>6</v>
      </c>
      <c r="AM39" s="117">
        <f t="shared" si="2"/>
        <v>1</v>
      </c>
    </row>
    <row r="40" ht="15.75" customHeight="1">
      <c r="A40" s="109">
        <v>38.0</v>
      </c>
      <c r="B40" s="110" t="s">
        <v>124</v>
      </c>
      <c r="C40" s="121"/>
      <c r="D40" s="114"/>
      <c r="E40" s="114"/>
      <c r="F40" s="113"/>
      <c r="G40" s="113"/>
      <c r="H40" s="114"/>
      <c r="I40" s="113">
        <v>5.0</v>
      </c>
      <c r="J40" s="118"/>
      <c r="K40" s="114"/>
      <c r="L40" s="112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2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9"/>
      <c r="AL40" s="116">
        <f t="shared" si="1"/>
        <v>5</v>
      </c>
      <c r="AM40" s="117">
        <f t="shared" si="2"/>
        <v>1</v>
      </c>
    </row>
    <row r="41" ht="15.75" customHeight="1">
      <c r="A41" s="109">
        <v>39.0</v>
      </c>
      <c r="B41" s="110" t="s">
        <v>45</v>
      </c>
      <c r="C41" s="121"/>
      <c r="D41" s="114"/>
      <c r="E41" s="114"/>
      <c r="F41" s="113"/>
      <c r="G41" s="118"/>
      <c r="H41" s="114"/>
      <c r="I41" s="113">
        <v>6.0</v>
      </c>
      <c r="J41" s="118"/>
      <c r="K41" s="114"/>
      <c r="L41" s="112"/>
      <c r="M41" s="114"/>
      <c r="N41" s="112">
        <v>7.0</v>
      </c>
      <c r="O41" s="114"/>
      <c r="P41" s="112">
        <v>5.0</v>
      </c>
      <c r="Q41" s="112"/>
      <c r="R41" s="114"/>
      <c r="S41" s="114"/>
      <c r="T41" s="114"/>
      <c r="U41" s="112"/>
      <c r="V41" s="112"/>
      <c r="W41" s="112">
        <v>6.0</v>
      </c>
      <c r="X41" s="112">
        <v>8.0</v>
      </c>
      <c r="Y41" s="112">
        <v>7.0</v>
      </c>
      <c r="Z41" s="112">
        <v>6.0</v>
      </c>
      <c r="AA41" s="112"/>
      <c r="AB41" s="114"/>
      <c r="AC41" s="114"/>
      <c r="AD41" s="114"/>
      <c r="AE41" s="114"/>
      <c r="AF41" s="114"/>
      <c r="AG41" s="114"/>
      <c r="AH41" s="114"/>
      <c r="AI41" s="114"/>
      <c r="AJ41" s="114"/>
      <c r="AK41" s="119"/>
      <c r="AL41" s="116">
        <f t="shared" si="1"/>
        <v>45</v>
      </c>
      <c r="AM41" s="117">
        <f t="shared" si="2"/>
        <v>7</v>
      </c>
    </row>
    <row r="42" ht="15.75" customHeight="1">
      <c r="A42" s="109">
        <v>40.0</v>
      </c>
      <c r="B42" s="110" t="s">
        <v>154</v>
      </c>
      <c r="C42" s="121"/>
      <c r="D42" s="114"/>
      <c r="E42" s="114"/>
      <c r="F42" s="113"/>
      <c r="G42" s="118"/>
      <c r="H42" s="114"/>
      <c r="I42" s="113">
        <v>7.0</v>
      </c>
      <c r="J42" s="118"/>
      <c r="K42" s="114"/>
      <c r="L42" s="114"/>
      <c r="M42" s="112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2"/>
      <c r="AK42" s="119"/>
      <c r="AL42" s="116">
        <f t="shared" si="1"/>
        <v>7</v>
      </c>
      <c r="AM42" s="117">
        <f t="shared" si="2"/>
        <v>1</v>
      </c>
    </row>
    <row r="43" ht="15.75" customHeight="1">
      <c r="A43" s="109">
        <v>41.0</v>
      </c>
      <c r="B43" s="110" t="s">
        <v>54</v>
      </c>
      <c r="C43" s="121"/>
      <c r="D43" s="114"/>
      <c r="E43" s="114"/>
      <c r="F43" s="113"/>
      <c r="G43" s="118"/>
      <c r="H43" s="114"/>
      <c r="I43" s="118"/>
      <c r="J43" s="113">
        <v>1.0</v>
      </c>
      <c r="K43" s="114"/>
      <c r="L43" s="112">
        <v>4.0</v>
      </c>
      <c r="M43" s="112">
        <v>3.0</v>
      </c>
      <c r="N43" s="112">
        <v>1.0</v>
      </c>
      <c r="O43" s="112">
        <v>3.0</v>
      </c>
      <c r="P43" s="112">
        <v>1.0</v>
      </c>
      <c r="Q43" s="112">
        <v>1.0</v>
      </c>
      <c r="R43" s="114"/>
      <c r="S43" s="112">
        <v>2.0</v>
      </c>
      <c r="T43" s="112">
        <v>1.0</v>
      </c>
      <c r="U43" s="114"/>
      <c r="V43" s="112">
        <v>1.0</v>
      </c>
      <c r="W43" s="112">
        <v>2.0</v>
      </c>
      <c r="X43" s="112">
        <v>2.0</v>
      </c>
      <c r="Y43" s="112">
        <v>1.0</v>
      </c>
      <c r="Z43" s="112">
        <v>1.0</v>
      </c>
      <c r="AA43" s="114"/>
      <c r="AB43" s="112">
        <v>1.0</v>
      </c>
      <c r="AC43" s="112">
        <v>2.0</v>
      </c>
      <c r="AD43" s="114"/>
      <c r="AE43" s="114"/>
      <c r="AF43" s="114"/>
      <c r="AG43" s="112">
        <v>2.0</v>
      </c>
      <c r="AH43" s="112">
        <v>1.0</v>
      </c>
      <c r="AI43" s="112">
        <v>2.0</v>
      </c>
      <c r="AJ43" s="114"/>
      <c r="AK43" s="119"/>
      <c r="AL43" s="116">
        <f t="shared" si="1"/>
        <v>32</v>
      </c>
      <c r="AM43" s="117">
        <f t="shared" si="2"/>
        <v>19</v>
      </c>
    </row>
    <row r="44" ht="15.75" customHeight="1">
      <c r="A44" s="109">
        <v>42.0</v>
      </c>
      <c r="B44" s="110" t="s">
        <v>285</v>
      </c>
      <c r="C44" s="121"/>
      <c r="D44" s="114"/>
      <c r="E44" s="114"/>
      <c r="F44" s="113"/>
      <c r="G44" s="118"/>
      <c r="H44" s="114"/>
      <c r="I44" s="118"/>
      <c r="J44" s="118"/>
      <c r="K44" s="112">
        <v>1.0</v>
      </c>
      <c r="L44" s="114"/>
      <c r="M44" s="114"/>
      <c r="N44" s="112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9"/>
      <c r="AL44" s="116">
        <f t="shared" si="1"/>
        <v>1</v>
      </c>
      <c r="AM44" s="117">
        <f t="shared" si="2"/>
        <v>1</v>
      </c>
    </row>
    <row r="45" ht="15.75" customHeight="1">
      <c r="A45" s="109">
        <v>43.0</v>
      </c>
      <c r="B45" s="110" t="s">
        <v>67</v>
      </c>
      <c r="C45" s="121"/>
      <c r="D45" s="114"/>
      <c r="E45" s="114"/>
      <c r="F45" s="113"/>
      <c r="G45" s="118"/>
      <c r="H45" s="114"/>
      <c r="I45" s="118"/>
      <c r="J45" s="118"/>
      <c r="K45" s="112">
        <v>2.0</v>
      </c>
      <c r="L45" s="114"/>
      <c r="M45" s="114"/>
      <c r="N45" s="112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9"/>
      <c r="AL45" s="116">
        <f t="shared" si="1"/>
        <v>2</v>
      </c>
      <c r="AM45" s="117">
        <f t="shared" si="2"/>
        <v>1</v>
      </c>
    </row>
    <row r="46" ht="15.75" customHeight="1">
      <c r="A46" s="109">
        <v>44.0</v>
      </c>
      <c r="B46" s="110" t="s">
        <v>350</v>
      </c>
      <c r="C46" s="121"/>
      <c r="D46" s="114"/>
      <c r="E46" s="114"/>
      <c r="F46" s="114"/>
      <c r="G46" s="113"/>
      <c r="H46" s="114"/>
      <c r="I46" s="118"/>
      <c r="J46" s="118"/>
      <c r="K46" s="112">
        <v>3.0</v>
      </c>
      <c r="L46" s="114"/>
      <c r="M46" s="114"/>
      <c r="N46" s="112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9"/>
      <c r="AL46" s="116">
        <f t="shared" si="1"/>
        <v>3</v>
      </c>
      <c r="AM46" s="117">
        <f t="shared" si="2"/>
        <v>1</v>
      </c>
    </row>
    <row r="47" ht="15.75" customHeight="1">
      <c r="A47" s="109">
        <v>45.0</v>
      </c>
      <c r="B47" s="110" t="s">
        <v>122</v>
      </c>
      <c r="C47" s="121"/>
      <c r="D47" s="114"/>
      <c r="E47" s="114"/>
      <c r="F47" s="114"/>
      <c r="G47" s="113"/>
      <c r="H47" s="114"/>
      <c r="I47" s="118"/>
      <c r="J47" s="118"/>
      <c r="K47" s="112">
        <v>4.0</v>
      </c>
      <c r="L47" s="114"/>
      <c r="M47" s="114"/>
      <c r="N47" s="112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9"/>
      <c r="AL47" s="116">
        <f t="shared" si="1"/>
        <v>4</v>
      </c>
      <c r="AM47" s="117">
        <f t="shared" si="2"/>
        <v>1</v>
      </c>
    </row>
    <row r="48" ht="15.75" customHeight="1">
      <c r="A48" s="109">
        <v>46.0</v>
      </c>
      <c r="B48" s="110" t="s">
        <v>194</v>
      </c>
      <c r="C48" s="121"/>
      <c r="D48" s="114"/>
      <c r="E48" s="114"/>
      <c r="F48" s="114"/>
      <c r="G48" s="113"/>
      <c r="H48" s="114"/>
      <c r="I48" s="118"/>
      <c r="J48" s="118"/>
      <c r="K48" s="112">
        <v>4.0</v>
      </c>
      <c r="L48" s="114"/>
      <c r="M48" s="114"/>
      <c r="N48" s="112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9"/>
      <c r="AL48" s="116">
        <f t="shared" si="1"/>
        <v>4</v>
      </c>
      <c r="AM48" s="117">
        <f t="shared" si="2"/>
        <v>1</v>
      </c>
    </row>
    <row r="49" ht="15.75" customHeight="1">
      <c r="A49" s="109">
        <v>47.0</v>
      </c>
      <c r="B49" s="110" t="s">
        <v>23</v>
      </c>
      <c r="C49" s="121"/>
      <c r="D49" s="114"/>
      <c r="E49" s="114"/>
      <c r="F49" s="114"/>
      <c r="G49" s="114"/>
      <c r="H49" s="112"/>
      <c r="I49" s="118"/>
      <c r="J49" s="113"/>
      <c r="K49" s="112">
        <v>6.0</v>
      </c>
      <c r="L49" s="114"/>
      <c r="M49" s="114"/>
      <c r="N49" s="112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2"/>
      <c r="AB49" s="114"/>
      <c r="AC49" s="114"/>
      <c r="AD49" s="114"/>
      <c r="AE49" s="114"/>
      <c r="AF49" s="114"/>
      <c r="AG49" s="114"/>
      <c r="AH49" s="114"/>
      <c r="AI49" s="114"/>
      <c r="AJ49" s="114"/>
      <c r="AK49" s="119"/>
      <c r="AL49" s="116">
        <f t="shared" si="1"/>
        <v>6</v>
      </c>
      <c r="AM49" s="117">
        <f t="shared" si="2"/>
        <v>1</v>
      </c>
    </row>
    <row r="50" ht="15.75" customHeight="1">
      <c r="A50" s="109">
        <v>48.0</v>
      </c>
      <c r="B50" s="110" t="s">
        <v>99</v>
      </c>
      <c r="C50" s="121"/>
      <c r="D50" s="114"/>
      <c r="E50" s="114"/>
      <c r="F50" s="114"/>
      <c r="G50" s="114"/>
      <c r="H50" s="112"/>
      <c r="I50" s="118"/>
      <c r="J50" s="118"/>
      <c r="K50" s="114"/>
      <c r="L50" s="112">
        <v>1.0</v>
      </c>
      <c r="M50" s="114"/>
      <c r="N50" s="112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9"/>
      <c r="AL50" s="116">
        <f t="shared" si="1"/>
        <v>1</v>
      </c>
      <c r="AM50" s="117">
        <f t="shared" si="2"/>
        <v>1</v>
      </c>
    </row>
    <row r="51" ht="15.75" customHeight="1">
      <c r="A51" s="109">
        <v>49.0</v>
      </c>
      <c r="B51" s="110" t="s">
        <v>103</v>
      </c>
      <c r="C51" s="121"/>
      <c r="D51" s="114"/>
      <c r="E51" s="114"/>
      <c r="F51" s="114"/>
      <c r="G51" s="114"/>
      <c r="H51" s="114"/>
      <c r="I51" s="118"/>
      <c r="J51" s="113"/>
      <c r="K51" s="114"/>
      <c r="L51" s="112">
        <v>2.0</v>
      </c>
      <c r="M51" s="114"/>
      <c r="N51" s="114"/>
      <c r="O51" s="112">
        <v>2.0</v>
      </c>
      <c r="P51" s="112"/>
      <c r="Q51" s="114"/>
      <c r="R51" s="112">
        <v>3.0</v>
      </c>
      <c r="S51" s="114"/>
      <c r="T51" s="112">
        <v>2.0</v>
      </c>
      <c r="U51" s="112">
        <v>3.0</v>
      </c>
      <c r="V51" s="112">
        <v>2.0</v>
      </c>
      <c r="W51" s="114"/>
      <c r="X51" s="114"/>
      <c r="Y51" s="112"/>
      <c r="Z51" s="114"/>
      <c r="AA51" s="112">
        <v>5.0</v>
      </c>
      <c r="AB51" s="112">
        <v>2.0</v>
      </c>
      <c r="AC51" s="112">
        <v>2.0</v>
      </c>
      <c r="AD51" s="112">
        <v>2.0</v>
      </c>
      <c r="AE51" s="112">
        <v>5.0</v>
      </c>
      <c r="AF51" s="112">
        <v>3.0</v>
      </c>
      <c r="AG51" s="112">
        <v>1.0</v>
      </c>
      <c r="AH51" s="114"/>
      <c r="AI51" s="114"/>
      <c r="AJ51" s="112">
        <v>3.0</v>
      </c>
      <c r="AK51" s="119"/>
      <c r="AL51" s="116">
        <f t="shared" si="1"/>
        <v>37</v>
      </c>
      <c r="AM51" s="117">
        <f t="shared" si="2"/>
        <v>14</v>
      </c>
    </row>
    <row r="52" ht="15.75" customHeight="1">
      <c r="A52" s="109">
        <v>50.0</v>
      </c>
      <c r="B52" s="110" t="s">
        <v>91</v>
      </c>
      <c r="C52" s="121"/>
      <c r="D52" s="114"/>
      <c r="E52" s="114"/>
      <c r="F52" s="114"/>
      <c r="G52" s="114"/>
      <c r="H52" s="114"/>
      <c r="I52" s="118"/>
      <c r="J52" s="113"/>
      <c r="K52" s="114"/>
      <c r="L52" s="112">
        <v>5.0</v>
      </c>
      <c r="M52" s="114"/>
      <c r="N52" s="114"/>
      <c r="O52" s="114"/>
      <c r="P52" s="114"/>
      <c r="Q52" s="114"/>
      <c r="R52" s="112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9"/>
      <c r="AL52" s="116">
        <f t="shared" si="1"/>
        <v>5</v>
      </c>
      <c r="AM52" s="117">
        <f t="shared" si="2"/>
        <v>1</v>
      </c>
    </row>
    <row r="53" ht="15.75" customHeight="1">
      <c r="A53" s="109">
        <v>51.0</v>
      </c>
      <c r="B53" s="110" t="s">
        <v>26</v>
      </c>
      <c r="C53" s="121"/>
      <c r="D53" s="114"/>
      <c r="E53" s="114"/>
      <c r="F53" s="114"/>
      <c r="G53" s="114"/>
      <c r="H53" s="114"/>
      <c r="I53" s="118"/>
      <c r="J53" s="114"/>
      <c r="K53" s="112"/>
      <c r="L53" s="114"/>
      <c r="M53" s="112">
        <v>1.0</v>
      </c>
      <c r="N53" s="114"/>
      <c r="O53" s="114"/>
      <c r="P53" s="114"/>
      <c r="Q53" s="114"/>
      <c r="R53" s="112"/>
      <c r="S53" s="112">
        <v>1.0</v>
      </c>
      <c r="T53" s="114"/>
      <c r="U53" s="114"/>
      <c r="V53" s="112"/>
      <c r="W53" s="114"/>
      <c r="X53" s="114"/>
      <c r="Y53" s="114"/>
      <c r="Z53" s="112"/>
      <c r="AA53" s="114"/>
      <c r="AB53" s="114"/>
      <c r="AC53" s="114"/>
      <c r="AD53" s="114"/>
      <c r="AE53" s="112"/>
      <c r="AF53" s="114"/>
      <c r="AG53" s="114"/>
      <c r="AH53" s="114"/>
      <c r="AI53" s="114"/>
      <c r="AJ53" s="114"/>
      <c r="AK53" s="119"/>
      <c r="AL53" s="116">
        <f t="shared" si="1"/>
        <v>2</v>
      </c>
      <c r="AM53" s="117">
        <f t="shared" si="2"/>
        <v>2</v>
      </c>
    </row>
    <row r="54" ht="15.75" customHeight="1">
      <c r="A54" s="109">
        <v>52.0</v>
      </c>
      <c r="B54" s="110" t="s">
        <v>203</v>
      </c>
      <c r="C54" s="121"/>
      <c r="D54" s="114"/>
      <c r="E54" s="114"/>
      <c r="F54" s="114"/>
      <c r="G54" s="114"/>
      <c r="H54" s="114"/>
      <c r="I54" s="118"/>
      <c r="J54" s="114"/>
      <c r="K54" s="112"/>
      <c r="L54" s="114"/>
      <c r="M54" s="112"/>
      <c r="N54" s="112">
        <v>6.0</v>
      </c>
      <c r="O54" s="114"/>
      <c r="P54" s="114"/>
      <c r="Q54" s="114"/>
      <c r="R54" s="112"/>
      <c r="S54" s="112"/>
      <c r="T54" s="112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9"/>
      <c r="AL54" s="116">
        <f t="shared" si="1"/>
        <v>6</v>
      </c>
      <c r="AM54" s="117">
        <f t="shared" si="2"/>
        <v>1</v>
      </c>
    </row>
    <row r="55" ht="15.75" customHeight="1">
      <c r="A55" s="109">
        <v>53.0</v>
      </c>
      <c r="B55" s="110" t="s">
        <v>341</v>
      </c>
      <c r="C55" s="121"/>
      <c r="D55" s="114"/>
      <c r="E55" s="114"/>
      <c r="F55" s="114"/>
      <c r="G55" s="114"/>
      <c r="H55" s="114"/>
      <c r="I55" s="118"/>
      <c r="J55" s="114"/>
      <c r="K55" s="114"/>
      <c r="L55" s="112"/>
      <c r="M55" s="112"/>
      <c r="N55" s="114"/>
      <c r="O55" s="112">
        <v>2.0</v>
      </c>
      <c r="P55" s="114"/>
      <c r="Q55" s="114"/>
      <c r="R55" s="112">
        <v>1.0</v>
      </c>
      <c r="S55" s="112"/>
      <c r="T55" s="112">
        <v>2.0</v>
      </c>
      <c r="U55" s="112"/>
      <c r="V55" s="112">
        <v>1.0</v>
      </c>
      <c r="W55" s="112"/>
      <c r="X55" s="114"/>
      <c r="Y55" s="114"/>
      <c r="Z55" s="114"/>
      <c r="AA55" s="112">
        <v>1.0</v>
      </c>
      <c r="AB55" s="112">
        <v>1.0</v>
      </c>
      <c r="AC55" s="114"/>
      <c r="AD55" s="112">
        <v>1.0</v>
      </c>
      <c r="AE55" s="112">
        <v>1.0</v>
      </c>
      <c r="AF55" s="114"/>
      <c r="AG55" s="112">
        <v>1.0</v>
      </c>
      <c r="AH55" s="114"/>
      <c r="AI55" s="114"/>
      <c r="AJ55" s="112"/>
      <c r="AK55" s="115"/>
      <c r="AL55" s="116">
        <f t="shared" si="1"/>
        <v>11</v>
      </c>
      <c r="AM55" s="117">
        <f t="shared" si="2"/>
        <v>9</v>
      </c>
    </row>
    <row r="56" ht="15.75" customHeight="1">
      <c r="A56" s="109">
        <v>54.0</v>
      </c>
      <c r="B56" s="110" t="s">
        <v>355</v>
      </c>
      <c r="C56" s="121"/>
      <c r="D56" s="114"/>
      <c r="E56" s="114"/>
      <c r="F56" s="114"/>
      <c r="G56" s="114"/>
      <c r="H56" s="114"/>
      <c r="I56" s="118"/>
      <c r="J56" s="114"/>
      <c r="K56" s="114"/>
      <c r="L56" s="112"/>
      <c r="M56" s="114"/>
      <c r="N56" s="114"/>
      <c r="O56" s="112">
        <v>3.0</v>
      </c>
      <c r="P56" s="114"/>
      <c r="Q56" s="114"/>
      <c r="R56" s="114"/>
      <c r="S56" s="112"/>
      <c r="T56" s="112"/>
      <c r="U56" s="112">
        <v>1.0</v>
      </c>
      <c r="V56" s="114"/>
      <c r="W56" s="112"/>
      <c r="X56" s="114"/>
      <c r="Y56" s="114"/>
      <c r="Z56" s="114"/>
      <c r="AA56" s="114"/>
      <c r="AB56" s="114"/>
      <c r="AC56" s="114"/>
      <c r="AD56" s="114"/>
      <c r="AE56" s="112"/>
      <c r="AF56" s="114"/>
      <c r="AG56" s="112"/>
      <c r="AH56" s="112"/>
      <c r="AI56" s="112">
        <v>1.0</v>
      </c>
      <c r="AJ56" s="114"/>
      <c r="AK56" s="119"/>
      <c r="AL56" s="116">
        <f t="shared" si="1"/>
        <v>5</v>
      </c>
      <c r="AM56" s="117">
        <f t="shared" si="2"/>
        <v>3</v>
      </c>
    </row>
    <row r="57" ht="15.75" customHeight="1">
      <c r="A57" s="109">
        <v>55.0</v>
      </c>
      <c r="B57" s="110" t="s">
        <v>250</v>
      </c>
      <c r="C57" s="121"/>
      <c r="D57" s="114"/>
      <c r="E57" s="114"/>
      <c r="F57" s="114"/>
      <c r="G57" s="114"/>
      <c r="H57" s="114"/>
      <c r="I57" s="118"/>
      <c r="J57" s="114"/>
      <c r="K57" s="114"/>
      <c r="L57" s="112"/>
      <c r="M57" s="114"/>
      <c r="N57" s="114"/>
      <c r="O57" s="114"/>
      <c r="P57" s="112">
        <v>2.0</v>
      </c>
      <c r="Q57" s="114"/>
      <c r="R57" s="114"/>
      <c r="S57" s="114"/>
      <c r="T57" s="112"/>
      <c r="U57" s="114"/>
      <c r="V57" s="114"/>
      <c r="W57" s="114"/>
      <c r="X57" s="114"/>
      <c r="Y57" s="114"/>
      <c r="Z57" s="112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9"/>
      <c r="AL57" s="116">
        <f t="shared" si="1"/>
        <v>2</v>
      </c>
      <c r="AM57" s="117">
        <f t="shared" si="2"/>
        <v>1</v>
      </c>
    </row>
    <row r="58" ht="15.75" customHeight="1">
      <c r="A58" s="109">
        <v>56.0</v>
      </c>
      <c r="B58" s="110" t="s">
        <v>70</v>
      </c>
      <c r="C58" s="121"/>
      <c r="D58" s="114"/>
      <c r="E58" s="114"/>
      <c r="F58" s="114"/>
      <c r="G58" s="114"/>
      <c r="H58" s="114"/>
      <c r="I58" s="118"/>
      <c r="J58" s="114"/>
      <c r="K58" s="114"/>
      <c r="L58" s="112"/>
      <c r="M58" s="114"/>
      <c r="N58" s="114"/>
      <c r="O58" s="114"/>
      <c r="P58" s="112">
        <v>2.0</v>
      </c>
      <c r="Q58" s="114"/>
      <c r="R58" s="114"/>
      <c r="S58" s="114"/>
      <c r="T58" s="112"/>
      <c r="U58" s="114"/>
      <c r="V58" s="112">
        <v>2.0</v>
      </c>
      <c r="W58" s="114"/>
      <c r="X58" s="114"/>
      <c r="Y58" s="112">
        <v>2.0</v>
      </c>
      <c r="Z58" s="112">
        <v>1.0</v>
      </c>
      <c r="AA58" s="112">
        <v>2.0</v>
      </c>
      <c r="AB58" s="112">
        <v>2.0</v>
      </c>
      <c r="AC58" s="112">
        <v>3.0</v>
      </c>
      <c r="AD58" s="112"/>
      <c r="AE58" s="112">
        <v>3.0</v>
      </c>
      <c r="AF58" s="112">
        <v>2.0</v>
      </c>
      <c r="AG58" s="114"/>
      <c r="AH58" s="112">
        <v>2.0</v>
      </c>
      <c r="AI58" s="112">
        <v>1.0</v>
      </c>
      <c r="AJ58" s="112">
        <v>4.0</v>
      </c>
      <c r="AK58" s="115">
        <v>1.0</v>
      </c>
      <c r="AL58" s="116">
        <f t="shared" si="1"/>
        <v>27</v>
      </c>
      <c r="AM58" s="117">
        <f t="shared" si="2"/>
        <v>13</v>
      </c>
    </row>
    <row r="59" ht="15.75" customHeight="1">
      <c r="A59" s="109">
        <v>57.0</v>
      </c>
      <c r="B59" s="110" t="s">
        <v>352</v>
      </c>
      <c r="C59" s="121"/>
      <c r="D59" s="114"/>
      <c r="E59" s="114"/>
      <c r="F59" s="114"/>
      <c r="G59" s="114"/>
      <c r="H59" s="114"/>
      <c r="I59" s="118"/>
      <c r="J59" s="114"/>
      <c r="K59" s="114"/>
      <c r="L59" s="112"/>
      <c r="M59" s="112"/>
      <c r="N59" s="114"/>
      <c r="O59" s="114"/>
      <c r="P59" s="114"/>
      <c r="Q59" s="114"/>
      <c r="R59" s="112">
        <v>1.0</v>
      </c>
      <c r="S59" s="114"/>
      <c r="T59" s="112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9"/>
      <c r="AL59" s="116">
        <f t="shared" si="1"/>
        <v>1</v>
      </c>
      <c r="AM59" s="117">
        <f t="shared" si="2"/>
        <v>1</v>
      </c>
    </row>
    <row r="60" ht="15.75" customHeight="1">
      <c r="A60" s="109">
        <v>58.0</v>
      </c>
      <c r="B60" s="110" t="s">
        <v>358</v>
      </c>
      <c r="C60" s="121"/>
      <c r="D60" s="114"/>
      <c r="E60" s="114"/>
      <c r="F60" s="114"/>
      <c r="G60" s="114"/>
      <c r="H60" s="114"/>
      <c r="I60" s="118"/>
      <c r="J60" s="114"/>
      <c r="K60" s="114"/>
      <c r="L60" s="112"/>
      <c r="M60" s="114"/>
      <c r="N60" s="114"/>
      <c r="O60" s="114"/>
      <c r="P60" s="114"/>
      <c r="Q60" s="114"/>
      <c r="R60" s="112">
        <v>1.0</v>
      </c>
      <c r="S60" s="114"/>
      <c r="T60" s="112"/>
      <c r="U60" s="114"/>
      <c r="V60" s="112"/>
      <c r="W60" s="114"/>
      <c r="X60" s="114"/>
      <c r="Y60" s="114"/>
      <c r="Z60" s="114"/>
      <c r="AA60" s="114"/>
      <c r="AB60" s="114"/>
      <c r="AC60" s="114"/>
      <c r="AD60" s="112">
        <v>1.0</v>
      </c>
      <c r="AE60" s="114"/>
      <c r="AF60" s="112">
        <v>1.0</v>
      </c>
      <c r="AG60" s="114"/>
      <c r="AH60" s="114"/>
      <c r="AI60" s="114"/>
      <c r="AJ60" s="114"/>
      <c r="AK60" s="119"/>
      <c r="AL60" s="116">
        <f t="shared" si="1"/>
        <v>3</v>
      </c>
      <c r="AM60" s="117">
        <f t="shared" si="2"/>
        <v>3</v>
      </c>
    </row>
    <row r="61" ht="15.75" customHeight="1">
      <c r="A61" s="109">
        <v>59.0</v>
      </c>
      <c r="B61" s="110" t="s">
        <v>102</v>
      </c>
      <c r="C61" s="121"/>
      <c r="D61" s="114"/>
      <c r="E61" s="114"/>
      <c r="F61" s="114"/>
      <c r="G61" s="114"/>
      <c r="H61" s="114"/>
      <c r="I61" s="118"/>
      <c r="J61" s="114"/>
      <c r="K61" s="114"/>
      <c r="L61" s="114"/>
      <c r="M61" s="112"/>
      <c r="N61" s="114"/>
      <c r="O61" s="114"/>
      <c r="P61" s="114"/>
      <c r="Q61" s="114"/>
      <c r="R61" s="112">
        <v>3.0</v>
      </c>
      <c r="S61" s="114"/>
      <c r="T61" s="112"/>
      <c r="U61" s="114"/>
      <c r="V61" s="112"/>
      <c r="W61" s="112"/>
      <c r="X61" s="112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9"/>
      <c r="AL61" s="116">
        <f t="shared" si="1"/>
        <v>3</v>
      </c>
      <c r="AM61" s="117">
        <f t="shared" si="2"/>
        <v>1</v>
      </c>
    </row>
    <row r="62" ht="15.75" customHeight="1">
      <c r="A62" s="109">
        <v>60.0</v>
      </c>
      <c r="B62" s="110" t="s">
        <v>53</v>
      </c>
      <c r="C62" s="121"/>
      <c r="D62" s="114"/>
      <c r="E62" s="114"/>
      <c r="F62" s="114"/>
      <c r="G62" s="114"/>
      <c r="H62" s="114"/>
      <c r="I62" s="118"/>
      <c r="J62" s="114"/>
      <c r="K62" s="114"/>
      <c r="L62" s="114"/>
      <c r="M62" s="112"/>
      <c r="N62" s="114"/>
      <c r="O62" s="114"/>
      <c r="P62" s="114"/>
      <c r="Q62" s="114"/>
      <c r="R62" s="114"/>
      <c r="S62" s="112">
        <v>3.0</v>
      </c>
      <c r="T62" s="114"/>
      <c r="U62" s="112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9"/>
      <c r="AL62" s="116">
        <f t="shared" si="1"/>
        <v>3</v>
      </c>
      <c r="AM62" s="117">
        <f t="shared" si="2"/>
        <v>1</v>
      </c>
    </row>
    <row r="63" ht="15.75" customHeight="1">
      <c r="A63" s="109">
        <v>61.0</v>
      </c>
      <c r="B63" s="110" t="s">
        <v>16</v>
      </c>
      <c r="C63" s="121"/>
      <c r="D63" s="114"/>
      <c r="E63" s="114"/>
      <c r="F63" s="114"/>
      <c r="G63" s="114"/>
      <c r="H63" s="114"/>
      <c r="I63" s="118"/>
      <c r="J63" s="114"/>
      <c r="K63" s="114"/>
      <c r="L63" s="114"/>
      <c r="M63" s="112"/>
      <c r="N63" s="114"/>
      <c r="O63" s="114"/>
      <c r="P63" s="114"/>
      <c r="Q63" s="114"/>
      <c r="R63" s="114"/>
      <c r="S63" s="114"/>
      <c r="T63" s="114"/>
      <c r="U63" s="112"/>
      <c r="V63" s="112">
        <v>1.0</v>
      </c>
      <c r="W63" s="114"/>
      <c r="X63" s="114"/>
      <c r="Y63" s="114"/>
      <c r="Z63" s="114"/>
      <c r="AA63" s="114"/>
      <c r="AB63" s="114"/>
      <c r="AC63" s="114"/>
      <c r="AD63" s="114"/>
      <c r="AE63" s="114"/>
      <c r="AF63" s="112">
        <v>2.0</v>
      </c>
      <c r="AG63" s="114"/>
      <c r="AH63" s="114"/>
      <c r="AI63" s="114"/>
      <c r="AJ63" s="114"/>
      <c r="AK63" s="119"/>
      <c r="AL63" s="116">
        <f t="shared" si="1"/>
        <v>3</v>
      </c>
      <c r="AM63" s="117">
        <f t="shared" si="2"/>
        <v>2</v>
      </c>
    </row>
    <row r="64" ht="15.75" customHeight="1">
      <c r="A64" s="109">
        <v>62.0</v>
      </c>
      <c r="B64" s="110" t="s">
        <v>95</v>
      </c>
      <c r="C64" s="121"/>
      <c r="D64" s="114"/>
      <c r="E64" s="114"/>
      <c r="F64" s="114"/>
      <c r="G64" s="114"/>
      <c r="H64" s="114"/>
      <c r="I64" s="118"/>
      <c r="J64" s="114"/>
      <c r="K64" s="114"/>
      <c r="L64" s="114"/>
      <c r="M64" s="112"/>
      <c r="N64" s="114"/>
      <c r="O64" s="114"/>
      <c r="P64" s="114"/>
      <c r="Q64" s="114"/>
      <c r="R64" s="114"/>
      <c r="S64" s="114"/>
      <c r="T64" s="114"/>
      <c r="U64" s="112"/>
      <c r="V64" s="112">
        <v>2.0</v>
      </c>
      <c r="W64" s="114"/>
      <c r="X64" s="112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9"/>
      <c r="AL64" s="116">
        <f t="shared" si="1"/>
        <v>2</v>
      </c>
      <c r="AM64" s="117">
        <f t="shared" si="2"/>
        <v>1</v>
      </c>
    </row>
    <row r="65" ht="15.75" customHeight="1">
      <c r="A65" s="109">
        <v>63.0</v>
      </c>
      <c r="B65" s="110" t="s">
        <v>228</v>
      </c>
      <c r="C65" s="121"/>
      <c r="D65" s="114"/>
      <c r="E65" s="114"/>
      <c r="F65" s="114"/>
      <c r="G65" s="114"/>
      <c r="H65" s="114"/>
      <c r="I65" s="118"/>
      <c r="J65" s="114"/>
      <c r="K65" s="114"/>
      <c r="L65" s="114"/>
      <c r="M65" s="112"/>
      <c r="N65" s="114"/>
      <c r="O65" s="114"/>
      <c r="P65" s="114"/>
      <c r="Q65" s="114"/>
      <c r="R65" s="114"/>
      <c r="S65" s="114"/>
      <c r="T65" s="114"/>
      <c r="U65" s="112"/>
      <c r="V65" s="112">
        <v>6.0</v>
      </c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9"/>
      <c r="AL65" s="116">
        <f t="shared" si="1"/>
        <v>6</v>
      </c>
      <c r="AM65" s="117">
        <f t="shared" si="2"/>
        <v>1</v>
      </c>
    </row>
    <row r="66" ht="15.75" customHeight="1">
      <c r="A66" s="109">
        <v>64.0</v>
      </c>
      <c r="B66" s="110" t="s">
        <v>162</v>
      </c>
      <c r="C66" s="121"/>
      <c r="D66" s="114"/>
      <c r="E66" s="114"/>
      <c r="F66" s="114"/>
      <c r="G66" s="114"/>
      <c r="H66" s="114"/>
      <c r="I66" s="118"/>
      <c r="J66" s="114"/>
      <c r="K66" s="114"/>
      <c r="L66" s="114"/>
      <c r="M66" s="114"/>
      <c r="N66" s="112"/>
      <c r="O66" s="114"/>
      <c r="P66" s="114"/>
      <c r="Q66" s="114"/>
      <c r="R66" s="114"/>
      <c r="S66" s="114"/>
      <c r="T66" s="114"/>
      <c r="U66" s="114"/>
      <c r="V66" s="112">
        <v>7.0</v>
      </c>
      <c r="W66" s="112"/>
      <c r="X66" s="112">
        <v>7.0</v>
      </c>
      <c r="Y66" s="114"/>
      <c r="Z66" s="114"/>
      <c r="AA66" s="114"/>
      <c r="AB66" s="114"/>
      <c r="AC66" s="112"/>
      <c r="AD66" s="112"/>
      <c r="AE66" s="114"/>
      <c r="AF66" s="114"/>
      <c r="AG66" s="114"/>
      <c r="AH66" s="114"/>
      <c r="AI66" s="114"/>
      <c r="AJ66" s="114"/>
      <c r="AK66" s="119"/>
      <c r="AL66" s="116">
        <f t="shared" si="1"/>
        <v>14</v>
      </c>
      <c r="AM66" s="117">
        <f t="shared" si="2"/>
        <v>2</v>
      </c>
    </row>
    <row r="67" ht="15.75" customHeight="1">
      <c r="A67" s="109">
        <v>65.0</v>
      </c>
      <c r="B67" s="110" t="s">
        <v>327</v>
      </c>
      <c r="C67" s="121"/>
      <c r="D67" s="114"/>
      <c r="E67" s="114"/>
      <c r="F67" s="114"/>
      <c r="G67" s="114"/>
      <c r="H67" s="114"/>
      <c r="I67" s="118"/>
      <c r="J67" s="114"/>
      <c r="K67" s="114"/>
      <c r="L67" s="114"/>
      <c r="M67" s="114"/>
      <c r="N67" s="112"/>
      <c r="O67" s="114"/>
      <c r="P67" s="114"/>
      <c r="Q67" s="114"/>
      <c r="R67" s="114"/>
      <c r="S67" s="114"/>
      <c r="T67" s="114"/>
      <c r="U67" s="114"/>
      <c r="V67" s="112"/>
      <c r="W67" s="114"/>
      <c r="X67" s="112">
        <v>1.0</v>
      </c>
      <c r="Y67" s="114"/>
      <c r="Z67" s="112"/>
      <c r="AA67" s="112"/>
      <c r="AB67" s="114"/>
      <c r="AC67" s="112"/>
      <c r="AD67" s="112"/>
      <c r="AE67" s="112"/>
      <c r="AF67" s="114"/>
      <c r="AG67" s="114"/>
      <c r="AH67" s="114"/>
      <c r="AI67" s="114"/>
      <c r="AJ67" s="114"/>
      <c r="AK67" s="119"/>
      <c r="AL67" s="116">
        <f t="shared" si="1"/>
        <v>1</v>
      </c>
      <c r="AM67" s="117">
        <f t="shared" si="2"/>
        <v>1</v>
      </c>
    </row>
    <row r="68" ht="15.75" customHeight="1">
      <c r="A68" s="109">
        <v>66.0</v>
      </c>
      <c r="B68" s="110" t="s">
        <v>165</v>
      </c>
      <c r="C68" s="121"/>
      <c r="D68" s="114"/>
      <c r="E68" s="114"/>
      <c r="F68" s="114"/>
      <c r="G68" s="114"/>
      <c r="H68" s="114"/>
      <c r="I68" s="118"/>
      <c r="J68" s="114"/>
      <c r="K68" s="114"/>
      <c r="L68" s="114"/>
      <c r="M68" s="114"/>
      <c r="N68" s="114"/>
      <c r="O68" s="112"/>
      <c r="P68" s="114"/>
      <c r="Q68" s="114"/>
      <c r="R68" s="114"/>
      <c r="S68" s="114"/>
      <c r="T68" s="114"/>
      <c r="U68" s="114"/>
      <c r="V68" s="114"/>
      <c r="W68" s="112"/>
      <c r="X68" s="112">
        <v>1.0</v>
      </c>
      <c r="Y68" s="114"/>
      <c r="Z68" s="114"/>
      <c r="AA68" s="114"/>
      <c r="AB68" s="114"/>
      <c r="AC68" s="112"/>
      <c r="AD68" s="114"/>
      <c r="AE68" s="112"/>
      <c r="AF68" s="112"/>
      <c r="AG68" s="114"/>
      <c r="AH68" s="114"/>
      <c r="AI68" s="114"/>
      <c r="AJ68" s="114"/>
      <c r="AK68" s="119"/>
      <c r="AL68" s="116">
        <f t="shared" si="1"/>
        <v>1</v>
      </c>
      <c r="AM68" s="117">
        <f t="shared" si="2"/>
        <v>1</v>
      </c>
    </row>
    <row r="69" ht="15.75" customHeight="1">
      <c r="A69" s="109">
        <v>67.0</v>
      </c>
      <c r="B69" s="110" t="s">
        <v>291</v>
      </c>
      <c r="C69" s="121"/>
      <c r="D69" s="114"/>
      <c r="E69" s="114"/>
      <c r="F69" s="114"/>
      <c r="G69" s="114"/>
      <c r="H69" s="114"/>
      <c r="I69" s="118"/>
      <c r="J69" s="114"/>
      <c r="K69" s="114"/>
      <c r="L69" s="114"/>
      <c r="M69" s="114"/>
      <c r="N69" s="114"/>
      <c r="O69" s="114"/>
      <c r="P69" s="112"/>
      <c r="Q69" s="114"/>
      <c r="R69" s="114"/>
      <c r="S69" s="114"/>
      <c r="T69" s="114"/>
      <c r="U69" s="114"/>
      <c r="V69" s="114"/>
      <c r="W69" s="114"/>
      <c r="X69" s="112">
        <v>2.0</v>
      </c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9"/>
      <c r="AL69" s="116">
        <f t="shared" si="1"/>
        <v>2</v>
      </c>
      <c r="AM69" s="117">
        <f t="shared" si="2"/>
        <v>1</v>
      </c>
    </row>
    <row r="70" ht="15.75" customHeight="1">
      <c r="A70" s="109">
        <v>68.0</v>
      </c>
      <c r="B70" s="110" t="s">
        <v>123</v>
      </c>
      <c r="C70" s="121"/>
      <c r="D70" s="114"/>
      <c r="E70" s="114"/>
      <c r="F70" s="114"/>
      <c r="G70" s="114"/>
      <c r="H70" s="114"/>
      <c r="I70" s="118"/>
      <c r="J70" s="114"/>
      <c r="K70" s="114"/>
      <c r="L70" s="114"/>
      <c r="M70" s="114"/>
      <c r="N70" s="114"/>
      <c r="O70" s="114"/>
      <c r="P70" s="114"/>
      <c r="Q70" s="112"/>
      <c r="R70" s="114"/>
      <c r="S70" s="114"/>
      <c r="T70" s="114"/>
      <c r="U70" s="114"/>
      <c r="V70" s="114"/>
      <c r="W70" s="114"/>
      <c r="X70" s="112">
        <v>3.0</v>
      </c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2"/>
      <c r="AJ70" s="114"/>
      <c r="AK70" s="119"/>
      <c r="AL70" s="116">
        <f t="shared" si="1"/>
        <v>3</v>
      </c>
      <c r="AM70" s="117">
        <f t="shared" si="2"/>
        <v>1</v>
      </c>
    </row>
    <row r="71" ht="15.75" customHeight="1">
      <c r="A71" s="109">
        <v>69.0</v>
      </c>
      <c r="B71" s="110" t="s">
        <v>208</v>
      </c>
      <c r="C71" s="121"/>
      <c r="D71" s="114"/>
      <c r="E71" s="114"/>
      <c r="F71" s="114"/>
      <c r="G71" s="114"/>
      <c r="H71" s="114"/>
      <c r="I71" s="118"/>
      <c r="J71" s="114"/>
      <c r="K71" s="114"/>
      <c r="L71" s="114"/>
      <c r="M71" s="114"/>
      <c r="N71" s="114"/>
      <c r="O71" s="114"/>
      <c r="P71" s="114"/>
      <c r="Q71" s="112"/>
      <c r="R71" s="114"/>
      <c r="S71" s="114"/>
      <c r="T71" s="114"/>
      <c r="U71" s="114"/>
      <c r="V71" s="114"/>
      <c r="W71" s="114"/>
      <c r="X71" s="112">
        <v>4.0</v>
      </c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2"/>
      <c r="AK71" s="119"/>
      <c r="AL71" s="116">
        <f t="shared" si="1"/>
        <v>4</v>
      </c>
      <c r="AM71" s="117">
        <f t="shared" si="2"/>
        <v>1</v>
      </c>
    </row>
    <row r="72" ht="15.75" customHeight="1">
      <c r="A72" s="109">
        <v>70.0</v>
      </c>
      <c r="B72" s="110" t="s">
        <v>131</v>
      </c>
      <c r="C72" s="121"/>
      <c r="D72" s="114"/>
      <c r="E72" s="114"/>
      <c r="F72" s="114"/>
      <c r="G72" s="114"/>
      <c r="H72" s="114"/>
      <c r="I72" s="118"/>
      <c r="J72" s="114"/>
      <c r="K72" s="114"/>
      <c r="L72" s="114"/>
      <c r="M72" s="114"/>
      <c r="N72" s="114"/>
      <c r="O72" s="114"/>
      <c r="P72" s="114"/>
      <c r="Q72" s="114"/>
      <c r="R72" s="112"/>
      <c r="S72" s="114"/>
      <c r="T72" s="114"/>
      <c r="U72" s="114"/>
      <c r="V72" s="114"/>
      <c r="W72" s="114"/>
      <c r="X72" s="112"/>
      <c r="Y72" s="114"/>
      <c r="Z72" s="114"/>
      <c r="AA72" s="112">
        <v>2.0</v>
      </c>
      <c r="AB72" s="114"/>
      <c r="AC72" s="114"/>
      <c r="AD72" s="114"/>
      <c r="AE72" s="114"/>
      <c r="AF72" s="114"/>
      <c r="AG72" s="114"/>
      <c r="AH72" s="114"/>
      <c r="AI72" s="114"/>
      <c r="AJ72" s="114"/>
      <c r="AK72" s="119"/>
      <c r="AL72" s="116">
        <f t="shared" si="1"/>
        <v>2</v>
      </c>
      <c r="AM72" s="117">
        <f t="shared" si="2"/>
        <v>1</v>
      </c>
    </row>
    <row r="73" ht="15.75" customHeight="1">
      <c r="A73" s="109">
        <v>71.0</v>
      </c>
      <c r="B73" s="110" t="s">
        <v>317</v>
      </c>
      <c r="C73" s="121"/>
      <c r="D73" s="114"/>
      <c r="E73" s="114"/>
      <c r="F73" s="114"/>
      <c r="G73" s="114"/>
      <c r="H73" s="114"/>
      <c r="I73" s="118"/>
      <c r="J73" s="114"/>
      <c r="K73" s="114"/>
      <c r="L73" s="114"/>
      <c r="M73" s="114"/>
      <c r="N73" s="114"/>
      <c r="O73" s="114"/>
      <c r="P73" s="114"/>
      <c r="Q73" s="114"/>
      <c r="R73" s="112"/>
      <c r="S73" s="114"/>
      <c r="T73" s="114"/>
      <c r="U73" s="114"/>
      <c r="V73" s="114"/>
      <c r="W73" s="114"/>
      <c r="X73" s="112"/>
      <c r="Y73" s="114"/>
      <c r="Z73" s="114"/>
      <c r="AA73" s="114"/>
      <c r="AB73" s="114"/>
      <c r="AC73" s="112">
        <v>1.0</v>
      </c>
      <c r="AD73" s="114"/>
      <c r="AE73" s="114"/>
      <c r="AF73" s="114"/>
      <c r="AG73" s="114"/>
      <c r="AH73" s="114"/>
      <c r="AI73" s="114"/>
      <c r="AJ73" s="114"/>
      <c r="AK73" s="119"/>
      <c r="AL73" s="116">
        <f t="shared" si="1"/>
        <v>1</v>
      </c>
      <c r="AM73" s="117">
        <f t="shared" si="2"/>
        <v>1</v>
      </c>
    </row>
    <row r="74" ht="15.75" customHeight="1">
      <c r="A74" s="109">
        <v>72.0</v>
      </c>
      <c r="B74" s="110" t="s">
        <v>48</v>
      </c>
      <c r="C74" s="121"/>
      <c r="D74" s="114"/>
      <c r="E74" s="114"/>
      <c r="F74" s="114"/>
      <c r="G74" s="114"/>
      <c r="H74" s="114"/>
      <c r="I74" s="118"/>
      <c r="J74" s="114"/>
      <c r="K74" s="114"/>
      <c r="L74" s="114"/>
      <c r="M74" s="114"/>
      <c r="N74" s="114"/>
      <c r="O74" s="114"/>
      <c r="P74" s="114"/>
      <c r="Q74" s="114"/>
      <c r="R74" s="112"/>
      <c r="S74" s="114"/>
      <c r="T74" s="114"/>
      <c r="U74" s="114"/>
      <c r="V74" s="114"/>
      <c r="W74" s="114"/>
      <c r="X74" s="114"/>
      <c r="Y74" s="112"/>
      <c r="Z74" s="114"/>
      <c r="AA74" s="114"/>
      <c r="AB74" s="112"/>
      <c r="AC74" s="112">
        <v>1.0</v>
      </c>
      <c r="AD74" s="114"/>
      <c r="AE74" s="114"/>
      <c r="AF74" s="114"/>
      <c r="AG74" s="114"/>
      <c r="AH74" s="114"/>
      <c r="AI74" s="114"/>
      <c r="AJ74" s="114"/>
      <c r="AK74" s="119"/>
      <c r="AL74" s="116">
        <f t="shared" si="1"/>
        <v>1</v>
      </c>
      <c r="AM74" s="117">
        <f t="shared" si="2"/>
        <v>1</v>
      </c>
    </row>
    <row r="75" ht="15.75" customHeight="1">
      <c r="A75" s="109">
        <v>73.0</v>
      </c>
      <c r="B75" s="110" t="s">
        <v>247</v>
      </c>
      <c r="C75" s="121"/>
      <c r="D75" s="114"/>
      <c r="E75" s="114"/>
      <c r="F75" s="114"/>
      <c r="G75" s="114"/>
      <c r="H75" s="114"/>
      <c r="I75" s="118"/>
      <c r="J75" s="114"/>
      <c r="K75" s="114"/>
      <c r="L75" s="114"/>
      <c r="M75" s="114"/>
      <c r="N75" s="114"/>
      <c r="O75" s="114"/>
      <c r="P75" s="114"/>
      <c r="Q75" s="114"/>
      <c r="R75" s="112"/>
      <c r="S75" s="114"/>
      <c r="T75" s="114"/>
      <c r="U75" s="114"/>
      <c r="V75" s="114"/>
      <c r="W75" s="114"/>
      <c r="X75" s="114"/>
      <c r="Y75" s="114"/>
      <c r="Z75" s="112"/>
      <c r="AA75" s="114"/>
      <c r="AB75" s="114"/>
      <c r="AC75" s="112">
        <v>2.0</v>
      </c>
      <c r="AD75" s="112"/>
      <c r="AE75" s="114"/>
      <c r="AF75" s="114"/>
      <c r="AG75" s="114"/>
      <c r="AH75" s="114"/>
      <c r="AI75" s="114"/>
      <c r="AJ75" s="114"/>
      <c r="AK75" s="119"/>
      <c r="AL75" s="116">
        <f t="shared" si="1"/>
        <v>2</v>
      </c>
      <c r="AM75" s="117">
        <f t="shared" si="2"/>
        <v>1</v>
      </c>
    </row>
    <row r="76" ht="15.75" customHeight="1">
      <c r="A76" s="109">
        <v>74.0</v>
      </c>
      <c r="B76" s="110" t="s">
        <v>18</v>
      </c>
      <c r="C76" s="121"/>
      <c r="D76" s="114"/>
      <c r="E76" s="114"/>
      <c r="F76" s="114"/>
      <c r="G76" s="114"/>
      <c r="H76" s="114"/>
      <c r="I76" s="118"/>
      <c r="J76" s="114"/>
      <c r="K76" s="114"/>
      <c r="L76" s="114"/>
      <c r="M76" s="114"/>
      <c r="N76" s="114"/>
      <c r="O76" s="114"/>
      <c r="P76" s="114"/>
      <c r="Q76" s="114"/>
      <c r="R76" s="112"/>
      <c r="S76" s="114"/>
      <c r="T76" s="114"/>
      <c r="U76" s="114"/>
      <c r="V76" s="114"/>
      <c r="W76" s="114"/>
      <c r="X76" s="114"/>
      <c r="Y76" s="114"/>
      <c r="Z76" s="114"/>
      <c r="AA76" s="112"/>
      <c r="AB76" s="112"/>
      <c r="AC76" s="112">
        <v>2.0</v>
      </c>
      <c r="AD76" s="112"/>
      <c r="AE76" s="112"/>
      <c r="AF76" s="112"/>
      <c r="AG76" s="114"/>
      <c r="AH76" s="112"/>
      <c r="AI76" s="114"/>
      <c r="AJ76" s="114"/>
      <c r="AK76" s="119"/>
      <c r="AL76" s="116">
        <f t="shared" si="1"/>
        <v>2</v>
      </c>
      <c r="AM76" s="117">
        <f t="shared" si="2"/>
        <v>1</v>
      </c>
    </row>
    <row r="77" ht="15.75" customHeight="1">
      <c r="A77" s="109">
        <v>75.0</v>
      </c>
      <c r="B77" s="110" t="s">
        <v>152</v>
      </c>
      <c r="C77" s="121"/>
      <c r="D77" s="114"/>
      <c r="E77" s="114"/>
      <c r="F77" s="114"/>
      <c r="G77" s="114"/>
      <c r="H77" s="114"/>
      <c r="I77" s="118"/>
      <c r="J77" s="114"/>
      <c r="K77" s="114"/>
      <c r="L77" s="114"/>
      <c r="M77" s="114"/>
      <c r="N77" s="114"/>
      <c r="O77" s="114"/>
      <c r="P77" s="114"/>
      <c r="Q77" s="114"/>
      <c r="R77" s="112"/>
      <c r="S77" s="114"/>
      <c r="T77" s="114"/>
      <c r="U77" s="114"/>
      <c r="V77" s="114"/>
      <c r="W77" s="114"/>
      <c r="X77" s="114"/>
      <c r="Y77" s="114"/>
      <c r="Z77" s="114"/>
      <c r="AA77" s="112"/>
      <c r="AB77" s="112"/>
      <c r="AC77" s="112">
        <v>3.0</v>
      </c>
      <c r="AD77" s="112"/>
      <c r="AE77" s="112"/>
      <c r="AF77" s="112"/>
      <c r="AG77" s="114"/>
      <c r="AH77" s="112"/>
      <c r="AI77" s="112"/>
      <c r="AJ77" s="114"/>
      <c r="AK77" s="115"/>
      <c r="AL77" s="116">
        <f t="shared" si="1"/>
        <v>3</v>
      </c>
      <c r="AM77" s="117">
        <f t="shared" si="2"/>
        <v>1</v>
      </c>
    </row>
    <row r="78" ht="15.75" customHeight="1">
      <c r="A78" s="109">
        <v>76.0</v>
      </c>
      <c r="B78" s="110" t="s">
        <v>55</v>
      </c>
      <c r="C78" s="121"/>
      <c r="D78" s="114"/>
      <c r="E78" s="114"/>
      <c r="F78" s="114"/>
      <c r="G78" s="114"/>
      <c r="H78" s="114"/>
      <c r="I78" s="118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2"/>
      <c r="V78" s="114"/>
      <c r="W78" s="114"/>
      <c r="X78" s="114"/>
      <c r="Y78" s="114"/>
      <c r="Z78" s="114"/>
      <c r="AA78" s="114"/>
      <c r="AB78" s="114"/>
      <c r="AC78" s="112">
        <v>7.0</v>
      </c>
      <c r="AD78" s="114"/>
      <c r="AE78" s="114"/>
      <c r="AF78" s="114"/>
      <c r="AG78" s="114"/>
      <c r="AH78" s="114"/>
      <c r="AI78" s="114"/>
      <c r="AJ78" s="114"/>
      <c r="AK78" s="119"/>
      <c r="AL78" s="116">
        <f t="shared" si="1"/>
        <v>7</v>
      </c>
      <c r="AM78" s="117">
        <f t="shared" si="2"/>
        <v>1</v>
      </c>
    </row>
    <row r="79" ht="15.75" customHeight="1">
      <c r="A79" s="116">
        <v>77.0</v>
      </c>
      <c r="B79" s="122" t="s">
        <v>108</v>
      </c>
      <c r="C79" s="121"/>
      <c r="D79" s="114"/>
      <c r="E79" s="114"/>
      <c r="F79" s="114"/>
      <c r="G79" s="114"/>
      <c r="H79" s="114"/>
      <c r="I79" s="118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2"/>
      <c r="X79" s="114"/>
      <c r="Y79" s="112"/>
      <c r="Z79" s="114"/>
      <c r="AA79" s="114"/>
      <c r="AB79" s="114"/>
      <c r="AC79" s="114"/>
      <c r="AD79" s="112">
        <v>1.0</v>
      </c>
      <c r="AE79" s="114"/>
      <c r="AF79" s="114"/>
      <c r="AG79" s="114"/>
      <c r="AH79" s="114"/>
      <c r="AI79" s="114"/>
      <c r="AJ79" s="114"/>
      <c r="AK79" s="119"/>
      <c r="AL79" s="116">
        <f t="shared" si="1"/>
        <v>1</v>
      </c>
      <c r="AM79" s="117">
        <f t="shared" si="2"/>
        <v>1</v>
      </c>
    </row>
    <row r="80" ht="15.75" customHeight="1">
      <c r="A80" s="109">
        <v>78.0</v>
      </c>
      <c r="B80" s="110" t="s">
        <v>349</v>
      </c>
      <c r="C80" s="121"/>
      <c r="D80" s="114"/>
      <c r="E80" s="114"/>
      <c r="F80" s="114"/>
      <c r="G80" s="114"/>
      <c r="H80" s="114"/>
      <c r="I80" s="118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2"/>
      <c r="Y80" s="114"/>
      <c r="Z80" s="114"/>
      <c r="AA80" s="114"/>
      <c r="AB80" s="114"/>
      <c r="AC80" s="114"/>
      <c r="AD80" s="112"/>
      <c r="AE80" s="114"/>
      <c r="AF80" s="114"/>
      <c r="AG80" s="114"/>
      <c r="AH80" s="112">
        <v>2.0</v>
      </c>
      <c r="AI80" s="114"/>
      <c r="AJ80" s="114"/>
      <c r="AK80" s="119"/>
      <c r="AL80" s="116">
        <f t="shared" si="1"/>
        <v>2</v>
      </c>
      <c r="AM80" s="117">
        <f t="shared" si="2"/>
        <v>1</v>
      </c>
    </row>
    <row r="81" ht="15.75" customHeight="1">
      <c r="A81" s="109">
        <v>79.0</v>
      </c>
      <c r="B81" s="110" t="s">
        <v>337</v>
      </c>
      <c r="C81" s="121"/>
      <c r="D81" s="114"/>
      <c r="E81" s="114"/>
      <c r="F81" s="114"/>
      <c r="G81" s="114"/>
      <c r="H81" s="114"/>
      <c r="I81" s="118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2"/>
      <c r="AA81" s="114"/>
      <c r="AB81" s="114"/>
      <c r="AC81" s="114"/>
      <c r="AD81" s="112"/>
      <c r="AE81" s="114"/>
      <c r="AF81" s="114"/>
      <c r="AG81" s="114"/>
      <c r="AH81" s="112">
        <v>4.0</v>
      </c>
      <c r="AI81" s="114"/>
      <c r="AJ81" s="112">
        <v>3.0</v>
      </c>
      <c r="AK81" s="119"/>
      <c r="AL81" s="116">
        <f t="shared" si="1"/>
        <v>7</v>
      </c>
      <c r="AM81" s="117">
        <f t="shared" si="2"/>
        <v>2</v>
      </c>
    </row>
    <row r="82" ht="15.75" customHeight="1">
      <c r="A82" s="109">
        <v>80.0</v>
      </c>
      <c r="B82" s="110" t="s">
        <v>193</v>
      </c>
      <c r="C82" s="121"/>
      <c r="D82" s="114"/>
      <c r="E82" s="114"/>
      <c r="F82" s="114"/>
      <c r="G82" s="114"/>
      <c r="H82" s="114"/>
      <c r="I82" s="118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2"/>
      <c r="AB82" s="114"/>
      <c r="AC82" s="114"/>
      <c r="AD82" s="112"/>
      <c r="AE82" s="114"/>
      <c r="AF82" s="114"/>
      <c r="AG82" s="112"/>
      <c r="AH82" s="112">
        <v>5.0</v>
      </c>
      <c r="AI82" s="114"/>
      <c r="AJ82" s="112">
        <v>2.0</v>
      </c>
      <c r="AK82" s="119"/>
      <c r="AL82" s="116">
        <f t="shared" si="1"/>
        <v>7</v>
      </c>
      <c r="AM82" s="117">
        <f t="shared" si="2"/>
        <v>2</v>
      </c>
    </row>
    <row r="83" ht="15.75" customHeight="1">
      <c r="A83" s="109">
        <v>81.0</v>
      </c>
      <c r="B83" s="110" t="s">
        <v>94</v>
      </c>
      <c r="C83" s="121"/>
      <c r="D83" s="114"/>
      <c r="E83" s="114"/>
      <c r="F83" s="114"/>
      <c r="G83" s="114"/>
      <c r="H83" s="114"/>
      <c r="I83" s="118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2"/>
      <c r="AC83" s="114"/>
      <c r="AD83" s="112"/>
      <c r="AE83" s="114"/>
      <c r="AF83" s="114"/>
      <c r="AG83" s="114"/>
      <c r="AH83" s="112">
        <v>8.0</v>
      </c>
      <c r="AI83" s="114"/>
      <c r="AJ83" s="112">
        <v>7.0</v>
      </c>
      <c r="AK83" s="119"/>
      <c r="AL83" s="116">
        <f t="shared" si="1"/>
        <v>15</v>
      </c>
      <c r="AM83" s="117">
        <f t="shared" si="2"/>
        <v>2</v>
      </c>
    </row>
    <row r="84" ht="15.75" customHeight="1">
      <c r="A84" s="109">
        <v>82.0</v>
      </c>
      <c r="B84" s="110" t="s">
        <v>215</v>
      </c>
      <c r="C84" s="121"/>
      <c r="D84" s="114"/>
      <c r="E84" s="114"/>
      <c r="F84" s="114"/>
      <c r="G84" s="114"/>
      <c r="H84" s="114"/>
      <c r="I84" s="118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2"/>
      <c r="AD84" s="114"/>
      <c r="AE84" s="112"/>
      <c r="AF84" s="114"/>
      <c r="AG84" s="114"/>
      <c r="AH84" s="114"/>
      <c r="AI84" s="114"/>
      <c r="AJ84" s="112">
        <v>2.0</v>
      </c>
      <c r="AK84" s="119"/>
      <c r="AL84" s="116">
        <f t="shared" si="1"/>
        <v>2</v>
      </c>
      <c r="AM84" s="117">
        <f t="shared" si="2"/>
        <v>1</v>
      </c>
    </row>
    <row r="85" ht="15.75" customHeight="1">
      <c r="A85" s="109">
        <v>83.0</v>
      </c>
      <c r="B85" s="110"/>
      <c r="C85" s="121"/>
      <c r="D85" s="114"/>
      <c r="E85" s="114"/>
      <c r="F85" s="114"/>
      <c r="G85" s="114"/>
      <c r="H85" s="114"/>
      <c r="I85" s="118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2"/>
      <c r="AF85" s="112"/>
      <c r="AG85" s="114"/>
      <c r="AH85" s="114"/>
      <c r="AI85" s="114"/>
      <c r="AJ85" s="114"/>
      <c r="AK85" s="119"/>
      <c r="AL85" s="116">
        <f t="shared" si="1"/>
        <v>0</v>
      </c>
      <c r="AM85" s="117">
        <f t="shared" si="2"/>
        <v>0</v>
      </c>
    </row>
    <row r="86" ht="15.75" customHeight="1">
      <c r="A86" s="109">
        <v>84.0</v>
      </c>
      <c r="B86" s="110"/>
      <c r="C86" s="121"/>
      <c r="D86" s="114"/>
      <c r="E86" s="114"/>
      <c r="F86" s="114"/>
      <c r="G86" s="114"/>
      <c r="H86" s="114"/>
      <c r="I86" s="118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2"/>
      <c r="AG86" s="112"/>
      <c r="AH86" s="114"/>
      <c r="AI86" s="114"/>
      <c r="AJ86" s="114"/>
      <c r="AK86" s="119"/>
      <c r="AL86" s="116">
        <f t="shared" si="1"/>
        <v>0</v>
      </c>
      <c r="AM86" s="117">
        <f t="shared" si="2"/>
        <v>0</v>
      </c>
    </row>
    <row r="87" ht="15.75" customHeight="1">
      <c r="A87" s="109">
        <v>85.0</v>
      </c>
      <c r="B87" s="110"/>
      <c r="C87" s="121"/>
      <c r="D87" s="114"/>
      <c r="E87" s="114"/>
      <c r="F87" s="114"/>
      <c r="G87" s="114"/>
      <c r="H87" s="114"/>
      <c r="I87" s="118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2"/>
      <c r="AG87" s="114"/>
      <c r="AH87" s="112"/>
      <c r="AI87" s="114"/>
      <c r="AJ87" s="114"/>
      <c r="AK87" s="119"/>
      <c r="AL87" s="116">
        <f t="shared" si="1"/>
        <v>0</v>
      </c>
      <c r="AM87" s="117">
        <f t="shared" si="2"/>
        <v>0</v>
      </c>
    </row>
    <row r="88" ht="15.75" customHeight="1">
      <c r="A88" s="109">
        <v>86.0</v>
      </c>
      <c r="B88" s="110"/>
      <c r="C88" s="121"/>
      <c r="D88" s="114"/>
      <c r="E88" s="114"/>
      <c r="F88" s="114"/>
      <c r="G88" s="114"/>
      <c r="H88" s="114"/>
      <c r="I88" s="118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2"/>
      <c r="AH88" s="112"/>
      <c r="AI88" s="112"/>
      <c r="AJ88" s="114"/>
      <c r="AK88" s="115"/>
      <c r="AL88" s="116">
        <f t="shared" si="1"/>
        <v>0</v>
      </c>
      <c r="AM88" s="117">
        <f t="shared" si="2"/>
        <v>0</v>
      </c>
    </row>
    <row r="89" ht="15.75" customHeight="1">
      <c r="A89" s="109">
        <v>87.0</v>
      </c>
      <c r="B89" s="110"/>
      <c r="C89" s="121"/>
      <c r="D89" s="114"/>
      <c r="E89" s="114"/>
      <c r="F89" s="114"/>
      <c r="G89" s="114"/>
      <c r="H89" s="114"/>
      <c r="I89" s="118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2"/>
      <c r="AI89" s="112"/>
      <c r="AJ89" s="114"/>
      <c r="AK89" s="119"/>
      <c r="AL89" s="116">
        <f t="shared" si="1"/>
        <v>0</v>
      </c>
      <c r="AM89" s="117">
        <f t="shared" si="2"/>
        <v>0</v>
      </c>
    </row>
    <row r="90" ht="15.75" customHeight="1">
      <c r="A90" s="109">
        <v>88.0</v>
      </c>
      <c r="B90" s="110"/>
      <c r="C90" s="121"/>
      <c r="D90" s="114"/>
      <c r="E90" s="114"/>
      <c r="F90" s="114"/>
      <c r="G90" s="114"/>
      <c r="H90" s="114"/>
      <c r="I90" s="118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2"/>
      <c r="AI90" s="114"/>
      <c r="AJ90" s="112"/>
      <c r="AK90" s="119"/>
      <c r="AL90" s="116">
        <f t="shared" si="1"/>
        <v>0</v>
      </c>
      <c r="AM90" s="117">
        <f t="shared" si="2"/>
        <v>0</v>
      </c>
    </row>
    <row r="91" ht="15.75" customHeight="1">
      <c r="A91" s="109">
        <v>89.0</v>
      </c>
      <c r="B91" s="110"/>
      <c r="C91" s="121"/>
      <c r="D91" s="114"/>
      <c r="E91" s="114"/>
      <c r="F91" s="114"/>
      <c r="G91" s="114"/>
      <c r="H91" s="114"/>
      <c r="I91" s="118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2"/>
      <c r="AI91" s="114"/>
      <c r="AJ91" s="114"/>
      <c r="AK91" s="119"/>
      <c r="AL91" s="116">
        <f t="shared" si="1"/>
        <v>0</v>
      </c>
      <c r="AM91" s="117">
        <f t="shared" si="2"/>
        <v>0</v>
      </c>
    </row>
    <row r="92" ht="15.75" customHeight="1">
      <c r="A92" s="109">
        <v>90.0</v>
      </c>
      <c r="B92" s="110"/>
      <c r="C92" s="121"/>
      <c r="D92" s="114"/>
      <c r="E92" s="114"/>
      <c r="F92" s="114"/>
      <c r="G92" s="114"/>
      <c r="H92" s="114"/>
      <c r="I92" s="118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2"/>
      <c r="AI92" s="114"/>
      <c r="AJ92" s="114"/>
      <c r="AK92" s="119"/>
      <c r="AL92" s="116">
        <f t="shared" si="1"/>
        <v>0</v>
      </c>
      <c r="AM92" s="117">
        <f t="shared" si="2"/>
        <v>0</v>
      </c>
    </row>
    <row r="93" ht="15.75" customHeight="1">
      <c r="A93" s="109">
        <v>91.0</v>
      </c>
      <c r="B93" s="110"/>
      <c r="C93" s="121"/>
      <c r="D93" s="114"/>
      <c r="E93" s="114"/>
      <c r="F93" s="114"/>
      <c r="G93" s="114"/>
      <c r="H93" s="114"/>
      <c r="I93" s="118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2"/>
      <c r="AI93" s="114"/>
      <c r="AJ93" s="114"/>
      <c r="AK93" s="119"/>
      <c r="AL93" s="116">
        <f t="shared" si="1"/>
        <v>0</v>
      </c>
      <c r="AM93" s="117">
        <f t="shared" si="2"/>
        <v>0</v>
      </c>
    </row>
    <row r="94" ht="15.75" customHeight="1">
      <c r="A94" s="109">
        <v>92.0</v>
      </c>
      <c r="B94" s="110"/>
      <c r="C94" s="121"/>
      <c r="D94" s="114"/>
      <c r="E94" s="114"/>
      <c r="F94" s="114"/>
      <c r="G94" s="114"/>
      <c r="H94" s="114"/>
      <c r="I94" s="118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2"/>
      <c r="AJ94" s="114"/>
      <c r="AK94" s="119"/>
      <c r="AL94" s="116">
        <f t="shared" si="1"/>
        <v>0</v>
      </c>
      <c r="AM94" s="117">
        <f t="shared" si="2"/>
        <v>0</v>
      </c>
    </row>
    <row r="95" ht="15.75" customHeight="1">
      <c r="A95" s="109">
        <v>93.0</v>
      </c>
      <c r="B95" s="110"/>
      <c r="C95" s="121"/>
      <c r="D95" s="114"/>
      <c r="E95" s="114"/>
      <c r="F95" s="114"/>
      <c r="G95" s="114"/>
      <c r="H95" s="114"/>
      <c r="I95" s="118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2"/>
      <c r="AK95" s="119"/>
      <c r="AL95" s="116">
        <f t="shared" si="1"/>
        <v>0</v>
      </c>
      <c r="AM95" s="117">
        <f t="shared" si="2"/>
        <v>0</v>
      </c>
    </row>
    <row r="96" ht="15.75" customHeight="1">
      <c r="A96" s="109">
        <v>94.0</v>
      </c>
      <c r="B96" s="123"/>
      <c r="C96" s="121"/>
      <c r="D96" s="114"/>
      <c r="E96" s="114"/>
      <c r="F96" s="114"/>
      <c r="G96" s="114"/>
      <c r="H96" s="114"/>
      <c r="I96" s="118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9"/>
      <c r="AL96" s="116">
        <f t="shared" si="1"/>
        <v>0</v>
      </c>
      <c r="AM96" s="117">
        <f t="shared" si="2"/>
        <v>0</v>
      </c>
    </row>
    <row r="97" ht="15.75" customHeight="1">
      <c r="A97" s="109">
        <v>95.0</v>
      </c>
      <c r="B97" s="123"/>
      <c r="C97" s="121"/>
      <c r="D97" s="114"/>
      <c r="E97" s="114"/>
      <c r="F97" s="114"/>
      <c r="G97" s="114"/>
      <c r="H97" s="114"/>
      <c r="I97" s="118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9"/>
      <c r="AL97" s="116">
        <f t="shared" si="1"/>
        <v>0</v>
      </c>
      <c r="AM97" s="117">
        <f t="shared" si="2"/>
        <v>0</v>
      </c>
    </row>
    <row r="98" ht="15.75" customHeight="1">
      <c r="A98" s="109">
        <v>96.0</v>
      </c>
      <c r="B98" s="123"/>
      <c r="C98" s="121"/>
      <c r="D98" s="114"/>
      <c r="E98" s="114"/>
      <c r="F98" s="114"/>
      <c r="G98" s="114"/>
      <c r="H98" s="114"/>
      <c r="I98" s="118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9"/>
      <c r="AL98" s="116">
        <f t="shared" si="1"/>
        <v>0</v>
      </c>
      <c r="AM98" s="117">
        <f t="shared" si="2"/>
        <v>0</v>
      </c>
    </row>
    <row r="99" ht="15.75" customHeight="1">
      <c r="A99" s="109">
        <v>97.0</v>
      </c>
      <c r="B99" s="123"/>
      <c r="C99" s="121"/>
      <c r="D99" s="114"/>
      <c r="E99" s="114"/>
      <c r="F99" s="114"/>
      <c r="G99" s="114"/>
      <c r="H99" s="114"/>
      <c r="I99" s="118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9"/>
      <c r="AL99" s="116">
        <f t="shared" si="1"/>
        <v>0</v>
      </c>
      <c r="AM99" s="117">
        <f t="shared" si="2"/>
        <v>0</v>
      </c>
    </row>
    <row r="100" ht="15.75" customHeight="1">
      <c r="A100" s="109">
        <v>98.0</v>
      </c>
      <c r="B100" s="123"/>
      <c r="C100" s="121"/>
      <c r="D100" s="114"/>
      <c r="E100" s="114"/>
      <c r="F100" s="114"/>
      <c r="G100" s="114"/>
      <c r="H100" s="114"/>
      <c r="I100" s="118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9"/>
      <c r="AL100" s="116">
        <f t="shared" si="1"/>
        <v>0</v>
      </c>
      <c r="AM100" s="117">
        <f t="shared" si="2"/>
        <v>0</v>
      </c>
    </row>
    <row r="101" ht="15.75" customHeight="1">
      <c r="A101" s="109">
        <v>99.0</v>
      </c>
      <c r="B101" s="123"/>
      <c r="C101" s="121"/>
      <c r="D101" s="114"/>
      <c r="E101" s="114"/>
      <c r="F101" s="114"/>
      <c r="G101" s="114"/>
      <c r="H101" s="114"/>
      <c r="I101" s="118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9"/>
      <c r="AL101" s="116">
        <f t="shared" si="1"/>
        <v>0</v>
      </c>
      <c r="AM101" s="117">
        <f t="shared" si="2"/>
        <v>0</v>
      </c>
    </row>
    <row r="102" ht="15.75" customHeight="1">
      <c r="A102" s="109">
        <v>100.0</v>
      </c>
      <c r="B102" s="123"/>
      <c r="C102" s="121"/>
      <c r="D102" s="114"/>
      <c r="E102" s="114"/>
      <c r="F102" s="114"/>
      <c r="G102" s="114"/>
      <c r="H102" s="114"/>
      <c r="I102" s="118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9"/>
      <c r="AL102" s="116">
        <f t="shared" si="1"/>
        <v>0</v>
      </c>
      <c r="AM102" s="117">
        <f t="shared" si="2"/>
        <v>0</v>
      </c>
    </row>
    <row r="103" ht="15.75" customHeight="1">
      <c r="A103" s="109">
        <v>101.0</v>
      </c>
      <c r="B103" s="123"/>
      <c r="C103" s="121"/>
      <c r="D103" s="114"/>
      <c r="E103" s="114"/>
      <c r="F103" s="114"/>
      <c r="G103" s="114"/>
      <c r="H103" s="114"/>
      <c r="I103" s="118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9"/>
      <c r="AL103" s="116">
        <f t="shared" si="1"/>
        <v>0</v>
      </c>
      <c r="AM103" s="117">
        <f t="shared" si="2"/>
        <v>0</v>
      </c>
    </row>
    <row r="104" ht="15.75" customHeight="1">
      <c r="A104" s="109">
        <v>102.0</v>
      </c>
      <c r="B104" s="123"/>
      <c r="C104" s="121"/>
      <c r="D104" s="114"/>
      <c r="E104" s="114"/>
      <c r="F104" s="114"/>
      <c r="G104" s="114"/>
      <c r="H104" s="114"/>
      <c r="I104" s="118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9"/>
      <c r="AL104" s="116">
        <f t="shared" si="1"/>
        <v>0</v>
      </c>
      <c r="AM104" s="117">
        <f t="shared" si="2"/>
        <v>0</v>
      </c>
    </row>
    <row r="105" ht="15.75" customHeight="1">
      <c r="A105" s="109">
        <v>103.0</v>
      </c>
      <c r="B105" s="123"/>
      <c r="C105" s="121"/>
      <c r="D105" s="114"/>
      <c r="E105" s="114"/>
      <c r="F105" s="114"/>
      <c r="G105" s="114"/>
      <c r="H105" s="114"/>
      <c r="I105" s="118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9"/>
      <c r="AL105" s="116">
        <f t="shared" si="1"/>
        <v>0</v>
      </c>
      <c r="AM105" s="117">
        <f t="shared" si="2"/>
        <v>0</v>
      </c>
    </row>
    <row r="106" ht="15.75" customHeight="1">
      <c r="A106" s="109">
        <v>104.0</v>
      </c>
      <c r="B106" s="123"/>
      <c r="C106" s="121"/>
      <c r="D106" s="114"/>
      <c r="E106" s="114"/>
      <c r="F106" s="114"/>
      <c r="G106" s="114"/>
      <c r="H106" s="114"/>
      <c r="I106" s="118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9"/>
      <c r="AL106" s="116">
        <f t="shared" si="1"/>
        <v>0</v>
      </c>
      <c r="AM106" s="117">
        <f t="shared" si="2"/>
        <v>0</v>
      </c>
    </row>
    <row r="107" ht="15.75" customHeight="1">
      <c r="A107" s="109">
        <v>105.0</v>
      </c>
      <c r="B107" s="123"/>
      <c r="C107" s="121"/>
      <c r="D107" s="114"/>
      <c r="E107" s="114"/>
      <c r="F107" s="114"/>
      <c r="G107" s="114"/>
      <c r="H107" s="114"/>
      <c r="I107" s="118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9"/>
      <c r="AL107" s="116">
        <f t="shared" si="1"/>
        <v>0</v>
      </c>
      <c r="AM107" s="117">
        <f t="shared" si="2"/>
        <v>0</v>
      </c>
    </row>
    <row r="108" ht="15.75" customHeight="1">
      <c r="A108" s="109">
        <v>106.0</v>
      </c>
      <c r="B108" s="123"/>
      <c r="C108" s="121"/>
      <c r="D108" s="114"/>
      <c r="E108" s="114"/>
      <c r="F108" s="114"/>
      <c r="G108" s="114"/>
      <c r="H108" s="114"/>
      <c r="I108" s="118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9"/>
      <c r="AL108" s="116">
        <f t="shared" si="1"/>
        <v>0</v>
      </c>
      <c r="AM108" s="117">
        <f t="shared" si="2"/>
        <v>0</v>
      </c>
    </row>
    <row r="109" ht="15.75" customHeight="1">
      <c r="A109" s="109">
        <v>107.0</v>
      </c>
      <c r="B109" s="123"/>
      <c r="C109" s="121"/>
      <c r="D109" s="114"/>
      <c r="E109" s="114"/>
      <c r="F109" s="114"/>
      <c r="G109" s="114"/>
      <c r="H109" s="114"/>
      <c r="I109" s="118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9"/>
      <c r="AL109" s="116">
        <f t="shared" si="1"/>
        <v>0</v>
      </c>
      <c r="AM109" s="117">
        <f t="shared" si="2"/>
        <v>0</v>
      </c>
    </row>
    <row r="110" ht="15.75" customHeight="1">
      <c r="A110" s="109">
        <v>108.0</v>
      </c>
      <c r="B110" s="123"/>
      <c r="C110" s="121"/>
      <c r="D110" s="114"/>
      <c r="E110" s="114"/>
      <c r="F110" s="114"/>
      <c r="G110" s="114"/>
      <c r="H110" s="114"/>
      <c r="I110" s="118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9"/>
      <c r="AL110" s="116">
        <f t="shared" si="1"/>
        <v>0</v>
      </c>
      <c r="AM110" s="117">
        <f t="shared" si="2"/>
        <v>0</v>
      </c>
    </row>
    <row r="111" ht="15.75" customHeight="1">
      <c r="A111" s="109">
        <v>109.0</v>
      </c>
      <c r="B111" s="123"/>
      <c r="C111" s="121"/>
      <c r="D111" s="114"/>
      <c r="E111" s="114"/>
      <c r="F111" s="114"/>
      <c r="G111" s="114"/>
      <c r="H111" s="114"/>
      <c r="I111" s="118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9"/>
      <c r="AL111" s="116">
        <f t="shared" si="1"/>
        <v>0</v>
      </c>
      <c r="AM111" s="117">
        <f t="shared" si="2"/>
        <v>0</v>
      </c>
    </row>
    <row r="112" ht="15.75" customHeight="1">
      <c r="A112" s="109">
        <v>110.0</v>
      </c>
      <c r="B112" s="123"/>
      <c r="C112" s="121"/>
      <c r="D112" s="114"/>
      <c r="E112" s="114"/>
      <c r="F112" s="114"/>
      <c r="G112" s="114"/>
      <c r="H112" s="114"/>
      <c r="I112" s="118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9"/>
      <c r="AL112" s="116">
        <f t="shared" si="1"/>
        <v>0</v>
      </c>
      <c r="AM112" s="117">
        <f t="shared" si="2"/>
        <v>0</v>
      </c>
    </row>
    <row r="113" ht="15.75" customHeight="1">
      <c r="A113" s="109">
        <v>111.0</v>
      </c>
      <c r="B113" s="123"/>
      <c r="C113" s="121"/>
      <c r="D113" s="114"/>
      <c r="E113" s="114"/>
      <c r="F113" s="114"/>
      <c r="G113" s="114"/>
      <c r="H113" s="114"/>
      <c r="I113" s="118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9"/>
      <c r="AL113" s="116">
        <f t="shared" si="1"/>
        <v>0</v>
      </c>
      <c r="AM113" s="117">
        <f t="shared" si="2"/>
        <v>0</v>
      </c>
    </row>
    <row r="114" ht="15.75" customHeight="1">
      <c r="A114" s="109">
        <v>112.0</v>
      </c>
      <c r="B114" s="123"/>
      <c r="C114" s="121"/>
      <c r="D114" s="114"/>
      <c r="E114" s="114"/>
      <c r="F114" s="114"/>
      <c r="G114" s="114"/>
      <c r="H114" s="114"/>
      <c r="I114" s="118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9"/>
      <c r="AL114" s="116">
        <f t="shared" si="1"/>
        <v>0</v>
      </c>
      <c r="AM114" s="117">
        <f t="shared" si="2"/>
        <v>0</v>
      </c>
    </row>
    <row r="115" ht="15.75" customHeight="1">
      <c r="A115" s="109">
        <v>113.0</v>
      </c>
      <c r="B115" s="123"/>
      <c r="C115" s="121"/>
      <c r="D115" s="114"/>
      <c r="E115" s="114"/>
      <c r="F115" s="114"/>
      <c r="G115" s="114"/>
      <c r="H115" s="114"/>
      <c r="I115" s="118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9"/>
      <c r="AL115" s="116">
        <f t="shared" si="1"/>
        <v>0</v>
      </c>
      <c r="AM115" s="117">
        <f t="shared" si="2"/>
        <v>0</v>
      </c>
    </row>
    <row r="116" ht="15.75" customHeight="1">
      <c r="A116" s="109">
        <v>114.0</v>
      </c>
      <c r="B116" s="123"/>
      <c r="C116" s="121"/>
      <c r="D116" s="114"/>
      <c r="E116" s="114"/>
      <c r="F116" s="114"/>
      <c r="G116" s="114"/>
      <c r="H116" s="114"/>
      <c r="I116" s="118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9"/>
      <c r="AL116" s="116">
        <f t="shared" si="1"/>
        <v>0</v>
      </c>
      <c r="AM116" s="117">
        <f t="shared" si="2"/>
        <v>0</v>
      </c>
    </row>
    <row r="117" ht="15.75" customHeight="1">
      <c r="A117" s="109">
        <v>115.0</v>
      </c>
      <c r="B117" s="123"/>
      <c r="C117" s="121"/>
      <c r="D117" s="114"/>
      <c r="E117" s="114"/>
      <c r="F117" s="114"/>
      <c r="G117" s="114"/>
      <c r="H117" s="114"/>
      <c r="I117" s="118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9"/>
      <c r="AL117" s="116">
        <f t="shared" si="1"/>
        <v>0</v>
      </c>
      <c r="AM117" s="117">
        <f t="shared" si="2"/>
        <v>0</v>
      </c>
    </row>
    <row r="118" ht="15.75" customHeight="1">
      <c r="A118" s="109">
        <v>116.0</v>
      </c>
      <c r="B118" s="123"/>
      <c r="C118" s="121"/>
      <c r="D118" s="114"/>
      <c r="E118" s="114"/>
      <c r="F118" s="114"/>
      <c r="G118" s="114"/>
      <c r="H118" s="114"/>
      <c r="I118" s="118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9"/>
      <c r="AL118" s="116">
        <f t="shared" si="1"/>
        <v>0</v>
      </c>
      <c r="AM118" s="117">
        <f t="shared" si="2"/>
        <v>0</v>
      </c>
    </row>
    <row r="119" ht="15.75" customHeight="1">
      <c r="A119" s="109">
        <v>117.0</v>
      </c>
      <c r="B119" s="123"/>
      <c r="C119" s="121"/>
      <c r="D119" s="114"/>
      <c r="E119" s="114"/>
      <c r="F119" s="114"/>
      <c r="G119" s="114"/>
      <c r="H119" s="114"/>
      <c r="I119" s="118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9"/>
      <c r="AL119" s="116">
        <f t="shared" si="1"/>
        <v>0</v>
      </c>
      <c r="AM119" s="117">
        <f t="shared" si="2"/>
        <v>0</v>
      </c>
    </row>
    <row r="120" ht="15.75" customHeight="1">
      <c r="A120" s="109">
        <v>118.0</v>
      </c>
      <c r="B120" s="123"/>
      <c r="C120" s="121"/>
      <c r="D120" s="114"/>
      <c r="E120" s="114"/>
      <c r="F120" s="114"/>
      <c r="G120" s="114"/>
      <c r="H120" s="114"/>
      <c r="I120" s="118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9"/>
      <c r="AL120" s="116">
        <f t="shared" si="1"/>
        <v>0</v>
      </c>
      <c r="AM120" s="117">
        <f t="shared" si="2"/>
        <v>0</v>
      </c>
    </row>
    <row r="121" ht="15.75" customHeight="1">
      <c r="A121" s="109">
        <v>119.0</v>
      </c>
      <c r="B121" s="123"/>
      <c r="C121" s="121"/>
      <c r="D121" s="114"/>
      <c r="E121" s="114"/>
      <c r="F121" s="114"/>
      <c r="G121" s="114"/>
      <c r="H121" s="114"/>
      <c r="I121" s="118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9"/>
      <c r="AL121" s="116">
        <f t="shared" si="1"/>
        <v>0</v>
      </c>
      <c r="AM121" s="117">
        <f t="shared" si="2"/>
        <v>0</v>
      </c>
    </row>
    <row r="122" ht="15.75" customHeight="1">
      <c r="A122" s="109">
        <v>120.0</v>
      </c>
      <c r="B122" s="123"/>
      <c r="C122" s="121"/>
      <c r="D122" s="114"/>
      <c r="E122" s="114"/>
      <c r="F122" s="114"/>
      <c r="G122" s="114"/>
      <c r="H122" s="114"/>
      <c r="I122" s="118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9"/>
      <c r="AL122" s="116">
        <f t="shared" si="1"/>
        <v>0</v>
      </c>
      <c r="AM122" s="117">
        <f t="shared" si="2"/>
        <v>0</v>
      </c>
    </row>
    <row r="123" ht="15.75" customHeight="1">
      <c r="A123" s="109">
        <v>121.0</v>
      </c>
      <c r="B123" s="123"/>
      <c r="C123" s="121"/>
      <c r="D123" s="114"/>
      <c r="E123" s="114"/>
      <c r="F123" s="114"/>
      <c r="G123" s="114"/>
      <c r="H123" s="114"/>
      <c r="I123" s="118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9"/>
      <c r="AL123" s="116">
        <f t="shared" si="1"/>
        <v>0</v>
      </c>
      <c r="AM123" s="117">
        <f t="shared" si="2"/>
        <v>0</v>
      </c>
    </row>
    <row r="124" ht="15.75" customHeight="1">
      <c r="A124" s="109">
        <v>122.0</v>
      </c>
      <c r="B124" s="123"/>
      <c r="C124" s="121"/>
      <c r="D124" s="114"/>
      <c r="E124" s="114"/>
      <c r="F124" s="114"/>
      <c r="G124" s="114"/>
      <c r="H124" s="114"/>
      <c r="I124" s="118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9"/>
      <c r="AL124" s="116">
        <f t="shared" si="1"/>
        <v>0</v>
      </c>
      <c r="AM124" s="117">
        <f t="shared" si="2"/>
        <v>0</v>
      </c>
    </row>
    <row r="125" ht="15.75" customHeight="1">
      <c r="A125" s="109">
        <v>123.0</v>
      </c>
      <c r="B125" s="123"/>
      <c r="C125" s="121"/>
      <c r="D125" s="114"/>
      <c r="E125" s="114"/>
      <c r="F125" s="114"/>
      <c r="G125" s="114"/>
      <c r="H125" s="114"/>
      <c r="I125" s="118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9"/>
      <c r="AL125" s="116">
        <f t="shared" si="1"/>
        <v>0</v>
      </c>
      <c r="AM125" s="117">
        <f t="shared" si="2"/>
        <v>0</v>
      </c>
    </row>
    <row r="126" ht="15.75" customHeight="1">
      <c r="A126" s="109">
        <v>124.0</v>
      </c>
      <c r="B126" s="123"/>
      <c r="C126" s="121"/>
      <c r="D126" s="114"/>
      <c r="E126" s="114"/>
      <c r="F126" s="114"/>
      <c r="G126" s="114"/>
      <c r="H126" s="114"/>
      <c r="I126" s="118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9"/>
      <c r="AL126" s="116">
        <f t="shared" si="1"/>
        <v>0</v>
      </c>
      <c r="AM126" s="117">
        <f t="shared" si="2"/>
        <v>0</v>
      </c>
    </row>
    <row r="127" ht="15.75" customHeight="1">
      <c r="A127" s="109">
        <v>125.0</v>
      </c>
      <c r="B127" s="123"/>
      <c r="C127" s="121"/>
      <c r="D127" s="114"/>
      <c r="E127" s="114"/>
      <c r="F127" s="114"/>
      <c r="G127" s="114"/>
      <c r="H127" s="114"/>
      <c r="I127" s="118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9"/>
      <c r="AL127" s="116">
        <f t="shared" si="1"/>
        <v>0</v>
      </c>
      <c r="AM127" s="117">
        <f t="shared" si="2"/>
        <v>0</v>
      </c>
    </row>
    <row r="128" ht="15.75" customHeight="1">
      <c r="A128" s="109">
        <v>126.0</v>
      </c>
      <c r="B128" s="123"/>
      <c r="C128" s="121"/>
      <c r="D128" s="114"/>
      <c r="E128" s="114"/>
      <c r="F128" s="114"/>
      <c r="G128" s="114"/>
      <c r="H128" s="114"/>
      <c r="I128" s="118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9"/>
      <c r="AL128" s="116">
        <f t="shared" si="1"/>
        <v>0</v>
      </c>
      <c r="AM128" s="117">
        <f t="shared" si="2"/>
        <v>0</v>
      </c>
    </row>
    <row r="129" ht="15.75" customHeight="1">
      <c r="A129" s="109">
        <v>127.0</v>
      </c>
      <c r="B129" s="123"/>
      <c r="C129" s="121"/>
      <c r="D129" s="114"/>
      <c r="E129" s="114"/>
      <c r="F129" s="114"/>
      <c r="G129" s="114"/>
      <c r="H129" s="114"/>
      <c r="I129" s="118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9"/>
      <c r="AL129" s="116">
        <f t="shared" si="1"/>
        <v>0</v>
      </c>
      <c r="AM129" s="117">
        <f t="shared" si="2"/>
        <v>0</v>
      </c>
    </row>
    <row r="130" ht="15.75" customHeight="1">
      <c r="A130" s="109">
        <v>128.0</v>
      </c>
      <c r="B130" s="123"/>
      <c r="C130" s="121"/>
      <c r="D130" s="114"/>
      <c r="E130" s="114"/>
      <c r="F130" s="114"/>
      <c r="G130" s="114"/>
      <c r="H130" s="114"/>
      <c r="I130" s="118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9"/>
      <c r="AL130" s="116">
        <f t="shared" si="1"/>
        <v>0</v>
      </c>
      <c r="AM130" s="117">
        <f t="shared" si="2"/>
        <v>0</v>
      </c>
    </row>
    <row r="131" ht="15.75" customHeight="1">
      <c r="A131" s="109">
        <v>129.0</v>
      </c>
      <c r="B131" s="123"/>
      <c r="C131" s="121"/>
      <c r="D131" s="114"/>
      <c r="E131" s="114"/>
      <c r="F131" s="114"/>
      <c r="G131" s="114"/>
      <c r="H131" s="114"/>
      <c r="I131" s="118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9"/>
      <c r="AL131" s="116">
        <f t="shared" si="1"/>
        <v>0</v>
      </c>
      <c r="AM131" s="117">
        <f t="shared" si="2"/>
        <v>0</v>
      </c>
    </row>
    <row r="132" ht="15.75" customHeight="1">
      <c r="A132" s="124">
        <v>130.0</v>
      </c>
      <c r="B132" s="125"/>
      <c r="C132" s="126"/>
      <c r="D132" s="127"/>
      <c r="E132" s="127"/>
      <c r="F132" s="127"/>
      <c r="G132" s="127"/>
      <c r="H132" s="127"/>
      <c r="I132" s="128"/>
      <c r="J132" s="127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9"/>
      <c r="AL132" s="130">
        <f t="shared" si="1"/>
        <v>0</v>
      </c>
      <c r="AM132" s="131">
        <f t="shared" si="2"/>
        <v>0</v>
      </c>
    </row>
    <row r="133" ht="15.75" customHeight="1">
      <c r="B133" s="89"/>
      <c r="I133" s="33"/>
      <c r="AM133" s="132">
        <f>SUM(AM3:AM132)</f>
        <v>393</v>
      </c>
    </row>
    <row r="134" ht="15.75" customHeight="1">
      <c r="B134" s="89"/>
      <c r="I134" s="33"/>
    </row>
    <row r="135" ht="15.75" customHeight="1">
      <c r="B135" s="89"/>
      <c r="I135" s="33"/>
    </row>
    <row r="136" ht="15.75" customHeight="1">
      <c r="B136" s="89"/>
      <c r="I136" s="33"/>
    </row>
    <row r="137" ht="15.75" customHeight="1">
      <c r="B137" s="89"/>
      <c r="I137" s="33"/>
    </row>
    <row r="138" ht="15.75" customHeight="1">
      <c r="B138" s="89"/>
      <c r="I138" s="33"/>
    </row>
    <row r="139" ht="15.75" customHeight="1">
      <c r="B139" s="89"/>
      <c r="I139" s="33"/>
    </row>
    <row r="140" ht="15.75" customHeight="1">
      <c r="B140" s="89"/>
      <c r="I140" s="33"/>
    </row>
    <row r="141" ht="15.75" customHeight="1">
      <c r="B141" s="89"/>
      <c r="I141" s="33"/>
    </row>
    <row r="142" ht="15.75" customHeight="1">
      <c r="B142" s="89"/>
      <c r="I142" s="33"/>
    </row>
    <row r="143" ht="15.75" customHeight="1">
      <c r="B143" s="89"/>
      <c r="I143" s="33"/>
    </row>
    <row r="144" ht="15.75" customHeight="1">
      <c r="B144" s="89"/>
      <c r="I144" s="33"/>
    </row>
    <row r="145" ht="15.75" customHeight="1">
      <c r="B145" s="89"/>
      <c r="I145" s="33"/>
    </row>
    <row r="146" ht="15.75" customHeight="1">
      <c r="B146" s="89"/>
      <c r="I146" s="33"/>
    </row>
    <row r="147" ht="15.75" customHeight="1">
      <c r="B147" s="89"/>
      <c r="I147" s="33"/>
    </row>
    <row r="148" ht="15.75" customHeight="1">
      <c r="B148" s="89"/>
      <c r="I148" s="33"/>
    </row>
    <row r="149" ht="15.75" customHeight="1">
      <c r="B149" s="89"/>
      <c r="I149" s="33"/>
    </row>
    <row r="150" ht="15.75" customHeight="1">
      <c r="B150" s="89"/>
      <c r="I150" s="33"/>
    </row>
    <row r="151" ht="15.75" customHeight="1">
      <c r="B151" s="89"/>
      <c r="I151" s="33"/>
    </row>
    <row r="152" ht="15.75" customHeight="1">
      <c r="B152" s="89"/>
      <c r="I152" s="33"/>
    </row>
    <row r="153" ht="15.75" customHeight="1">
      <c r="B153" s="89"/>
      <c r="I153" s="33"/>
    </row>
    <row r="154" ht="15.75" customHeight="1">
      <c r="B154" s="89"/>
      <c r="I154" s="33"/>
    </row>
    <row r="155" ht="15.75" customHeight="1">
      <c r="B155" s="89"/>
      <c r="I155" s="33"/>
    </row>
    <row r="156" ht="15.75" customHeight="1">
      <c r="B156" s="89"/>
      <c r="I156" s="33"/>
    </row>
    <row r="157" ht="15.75" customHeight="1">
      <c r="B157" s="89"/>
      <c r="I157" s="33"/>
    </row>
    <row r="158" ht="15.75" customHeight="1">
      <c r="B158" s="89"/>
      <c r="I158" s="33"/>
    </row>
    <row r="159" ht="15.75" customHeight="1">
      <c r="B159" s="89"/>
      <c r="I159" s="33"/>
    </row>
    <row r="160" ht="15.75" customHeight="1">
      <c r="B160" s="89"/>
      <c r="I160" s="33"/>
    </row>
    <row r="161" ht="15.75" customHeight="1">
      <c r="B161" s="89"/>
      <c r="I161" s="33"/>
    </row>
    <row r="162" ht="15.75" customHeight="1">
      <c r="B162" s="89"/>
      <c r="I162" s="33"/>
    </row>
    <row r="163" ht="15.75" customHeight="1">
      <c r="B163" s="89"/>
      <c r="I163" s="33"/>
    </row>
    <row r="164" ht="15.75" customHeight="1">
      <c r="B164" s="89"/>
      <c r="I164" s="33"/>
    </row>
    <row r="165" ht="15.75" customHeight="1">
      <c r="B165" s="89"/>
      <c r="I165" s="33"/>
    </row>
    <row r="166" ht="15.75" customHeight="1">
      <c r="B166" s="89"/>
      <c r="I166" s="33"/>
    </row>
    <row r="167" ht="15.75" customHeight="1">
      <c r="B167" s="89"/>
      <c r="I167" s="33"/>
    </row>
    <row r="168" ht="15.75" customHeight="1">
      <c r="B168" s="89"/>
      <c r="I168" s="33"/>
    </row>
    <row r="169" ht="15.75" customHeight="1">
      <c r="B169" s="89"/>
      <c r="I169" s="33"/>
    </row>
    <row r="170" ht="15.75" customHeight="1">
      <c r="B170" s="89"/>
      <c r="I170" s="33"/>
    </row>
    <row r="171" ht="15.75" customHeight="1">
      <c r="B171" s="89"/>
      <c r="I171" s="33"/>
    </row>
    <row r="172" ht="15.75" customHeight="1">
      <c r="B172" s="89"/>
      <c r="I172" s="33"/>
    </row>
    <row r="173" ht="15.75" customHeight="1">
      <c r="B173" s="89"/>
      <c r="I173" s="33"/>
    </row>
    <row r="174" ht="15.75" customHeight="1">
      <c r="B174" s="89"/>
      <c r="I174" s="33"/>
    </row>
    <row r="175" ht="15.75" customHeight="1">
      <c r="B175" s="89"/>
      <c r="I175" s="33"/>
    </row>
    <row r="176" ht="15.75" customHeight="1">
      <c r="B176" s="89"/>
      <c r="I176" s="33"/>
    </row>
    <row r="177" ht="15.75" customHeight="1">
      <c r="B177" s="89"/>
      <c r="I177" s="33"/>
    </row>
    <row r="178" ht="15.75" customHeight="1">
      <c r="B178" s="89"/>
      <c r="I178" s="33"/>
    </row>
    <row r="179" ht="15.75" customHeight="1">
      <c r="B179" s="89"/>
      <c r="I179" s="33"/>
    </row>
    <row r="180" ht="15.75" customHeight="1">
      <c r="B180" s="89"/>
      <c r="I180" s="33"/>
    </row>
    <row r="181" ht="15.75" customHeight="1">
      <c r="B181" s="89"/>
      <c r="I181" s="33"/>
    </row>
    <row r="182" ht="15.75" customHeight="1">
      <c r="B182" s="89"/>
      <c r="I182" s="33"/>
    </row>
    <row r="183" ht="15.75" customHeight="1">
      <c r="B183" s="89"/>
      <c r="I183" s="33"/>
    </row>
    <row r="184" ht="15.75" customHeight="1">
      <c r="B184" s="89"/>
      <c r="I184" s="33"/>
    </row>
    <row r="185" ht="15.75" customHeight="1">
      <c r="B185" s="89"/>
      <c r="I185" s="33"/>
    </row>
    <row r="186" ht="15.75" customHeight="1">
      <c r="B186" s="89"/>
      <c r="I186" s="33"/>
    </row>
    <row r="187" ht="15.75" customHeight="1">
      <c r="B187" s="89"/>
      <c r="I187" s="33"/>
    </row>
    <row r="188" ht="15.75" customHeight="1">
      <c r="B188" s="89"/>
      <c r="I188" s="33"/>
    </row>
    <row r="189" ht="15.75" customHeight="1">
      <c r="B189" s="89"/>
      <c r="I189" s="33"/>
    </row>
    <row r="190" ht="15.75" customHeight="1">
      <c r="B190" s="89"/>
      <c r="I190" s="33"/>
    </row>
    <row r="191" ht="15.75" customHeight="1">
      <c r="B191" s="89"/>
      <c r="I191" s="33"/>
    </row>
    <row r="192" ht="15.75" customHeight="1">
      <c r="B192" s="89"/>
      <c r="I192" s="33"/>
    </row>
    <row r="193" ht="15.75" customHeight="1">
      <c r="B193" s="89"/>
      <c r="I193" s="33"/>
    </row>
    <row r="194" ht="15.75" customHeight="1">
      <c r="B194" s="89"/>
      <c r="I194" s="33"/>
    </row>
    <row r="195" ht="15.75" customHeight="1">
      <c r="B195" s="89"/>
      <c r="I195" s="33"/>
    </row>
    <row r="196" ht="15.75" customHeight="1">
      <c r="B196" s="89"/>
      <c r="I196" s="33"/>
    </row>
    <row r="197" ht="15.75" customHeight="1">
      <c r="B197" s="89"/>
      <c r="I197" s="33"/>
    </row>
    <row r="198" ht="15.75" customHeight="1">
      <c r="B198" s="89"/>
      <c r="I198" s="33"/>
    </row>
    <row r="199" ht="15.75" customHeight="1">
      <c r="B199" s="89"/>
      <c r="I199" s="33"/>
    </row>
    <row r="200" ht="15.75" customHeight="1">
      <c r="B200" s="89"/>
      <c r="I200" s="33"/>
    </row>
    <row r="201" ht="15.75" customHeight="1">
      <c r="B201" s="89"/>
      <c r="I201" s="33"/>
    </row>
    <row r="202" ht="15.75" customHeight="1">
      <c r="B202" s="89"/>
      <c r="I202" s="33"/>
    </row>
    <row r="203" ht="15.75" customHeight="1">
      <c r="B203" s="89"/>
      <c r="I203" s="33"/>
    </row>
    <row r="204" ht="15.75" customHeight="1">
      <c r="B204" s="89"/>
      <c r="I204" s="33"/>
    </row>
    <row r="205" ht="15.75" customHeight="1">
      <c r="B205" s="89"/>
      <c r="I205" s="33"/>
    </row>
    <row r="206" ht="15.75" customHeight="1">
      <c r="B206" s="89"/>
      <c r="I206" s="33"/>
    </row>
    <row r="207" ht="15.75" customHeight="1">
      <c r="B207" s="89"/>
      <c r="I207" s="33"/>
    </row>
    <row r="208" ht="15.75" customHeight="1">
      <c r="B208" s="89"/>
      <c r="I208" s="33"/>
    </row>
    <row r="209" ht="15.75" customHeight="1">
      <c r="B209" s="89"/>
      <c r="I209" s="33"/>
    </row>
    <row r="210" ht="15.75" customHeight="1">
      <c r="B210" s="89"/>
      <c r="I210" s="33"/>
    </row>
    <row r="211" ht="15.75" customHeight="1">
      <c r="B211" s="89"/>
      <c r="I211" s="33"/>
    </row>
    <row r="212" ht="15.75" customHeight="1">
      <c r="B212" s="89"/>
      <c r="I212" s="33"/>
    </row>
    <row r="213" ht="15.75" customHeight="1">
      <c r="B213" s="89"/>
      <c r="I213" s="33"/>
    </row>
    <row r="214" ht="15.75" customHeight="1">
      <c r="B214" s="89"/>
      <c r="I214" s="33"/>
    </row>
    <row r="215" ht="15.75" customHeight="1">
      <c r="B215" s="89"/>
      <c r="I215" s="33"/>
    </row>
    <row r="216" ht="15.75" customHeight="1">
      <c r="B216" s="89"/>
      <c r="I216" s="33"/>
    </row>
    <row r="217" ht="15.75" customHeight="1">
      <c r="B217" s="89"/>
      <c r="I217" s="33"/>
    </row>
    <row r="218" ht="15.75" customHeight="1">
      <c r="B218" s="89"/>
      <c r="I218" s="33"/>
    </row>
    <row r="219" ht="15.75" customHeight="1">
      <c r="B219" s="89"/>
      <c r="I219" s="33"/>
    </row>
    <row r="220" ht="15.75" customHeight="1">
      <c r="B220" s="89"/>
      <c r="I220" s="33"/>
    </row>
    <row r="221" ht="15.75" customHeight="1">
      <c r="B221" s="89"/>
      <c r="I221" s="33"/>
    </row>
    <row r="222" ht="15.75" customHeight="1">
      <c r="B222" s="89"/>
      <c r="I222" s="33"/>
    </row>
    <row r="223" ht="15.75" customHeight="1">
      <c r="B223" s="89"/>
      <c r="I223" s="33"/>
    </row>
    <row r="224" ht="15.75" customHeight="1">
      <c r="B224" s="89"/>
      <c r="I224" s="33"/>
    </row>
    <row r="225" ht="15.75" customHeight="1">
      <c r="B225" s="89"/>
      <c r="I225" s="33"/>
    </row>
    <row r="226" ht="15.75" customHeight="1">
      <c r="B226" s="89"/>
      <c r="I226" s="33"/>
    </row>
    <row r="227" ht="15.75" customHeight="1">
      <c r="B227" s="89"/>
      <c r="I227" s="33"/>
    </row>
    <row r="228" ht="15.75" customHeight="1">
      <c r="B228" s="89"/>
      <c r="I228" s="33"/>
    </row>
    <row r="229" ht="15.75" customHeight="1">
      <c r="B229" s="89"/>
      <c r="I229" s="33"/>
    </row>
    <row r="230" ht="15.75" customHeight="1">
      <c r="B230" s="89"/>
      <c r="I230" s="33"/>
    </row>
    <row r="231" ht="15.75" customHeight="1">
      <c r="B231" s="89"/>
      <c r="I231" s="33"/>
    </row>
    <row r="232" ht="15.75" customHeight="1">
      <c r="B232" s="89"/>
      <c r="I232" s="33"/>
    </row>
    <row r="233" ht="15.75" customHeight="1">
      <c r="B233" s="89"/>
      <c r="I233" s="33"/>
    </row>
    <row r="234" ht="15.75" customHeight="1">
      <c r="B234" s="89"/>
      <c r="I234" s="33"/>
    </row>
    <row r="235" ht="15.75" customHeight="1">
      <c r="B235" s="89"/>
      <c r="I235" s="33"/>
    </row>
    <row r="236" ht="15.75" customHeight="1">
      <c r="B236" s="89"/>
      <c r="I236" s="33"/>
    </row>
    <row r="237" ht="15.75" customHeight="1">
      <c r="B237" s="89"/>
      <c r="I237" s="33"/>
    </row>
    <row r="238" ht="15.75" customHeight="1">
      <c r="B238" s="89"/>
      <c r="I238" s="33"/>
    </row>
    <row r="239" ht="15.75" customHeight="1">
      <c r="B239" s="89"/>
      <c r="I239" s="33"/>
    </row>
    <row r="240" ht="15.75" customHeight="1">
      <c r="B240" s="89"/>
      <c r="I240" s="33"/>
    </row>
    <row r="241" ht="15.75" customHeight="1">
      <c r="B241" s="89"/>
      <c r="I241" s="33"/>
    </row>
    <row r="242" ht="15.75" customHeight="1">
      <c r="B242" s="89"/>
      <c r="I242" s="33"/>
    </row>
    <row r="243" ht="15.75" customHeight="1">
      <c r="B243" s="89"/>
      <c r="I243" s="33"/>
    </row>
    <row r="244" ht="15.75" customHeight="1">
      <c r="B244" s="89"/>
      <c r="I244" s="33"/>
    </row>
    <row r="245" ht="15.75" customHeight="1">
      <c r="B245" s="89"/>
      <c r="I245" s="33"/>
    </row>
    <row r="246" ht="15.75" customHeight="1">
      <c r="B246" s="89"/>
      <c r="I246" s="33"/>
    </row>
    <row r="247" ht="15.75" customHeight="1">
      <c r="B247" s="89"/>
      <c r="I247" s="33"/>
    </row>
    <row r="248" ht="15.75" customHeight="1">
      <c r="B248" s="89"/>
      <c r="I248" s="33"/>
    </row>
    <row r="249" ht="15.75" customHeight="1">
      <c r="B249" s="89"/>
      <c r="I249" s="33"/>
    </row>
    <row r="250" ht="15.75" customHeight="1">
      <c r="B250" s="89"/>
      <c r="I250" s="33"/>
    </row>
    <row r="251" ht="15.75" customHeight="1">
      <c r="B251" s="89"/>
      <c r="I251" s="33"/>
    </row>
    <row r="252" ht="15.75" customHeight="1">
      <c r="B252" s="89"/>
      <c r="I252" s="33"/>
    </row>
    <row r="253" ht="15.75" customHeight="1">
      <c r="B253" s="89"/>
      <c r="I253" s="33"/>
    </row>
    <row r="254" ht="15.75" customHeight="1">
      <c r="B254" s="89"/>
      <c r="I254" s="33"/>
    </row>
    <row r="255" ht="15.75" customHeight="1">
      <c r="B255" s="89"/>
      <c r="I255" s="33"/>
    </row>
    <row r="256" ht="15.75" customHeight="1">
      <c r="B256" s="89"/>
      <c r="I256" s="33"/>
    </row>
    <row r="257" ht="15.75" customHeight="1">
      <c r="B257" s="89"/>
      <c r="I257" s="33"/>
    </row>
    <row r="258" ht="15.75" customHeight="1">
      <c r="B258" s="89"/>
      <c r="I258" s="33"/>
    </row>
    <row r="259" ht="15.75" customHeight="1">
      <c r="B259" s="89"/>
      <c r="I259" s="33"/>
    </row>
    <row r="260" ht="15.75" customHeight="1">
      <c r="B260" s="89"/>
      <c r="I260" s="33"/>
    </row>
    <row r="261" ht="15.75" customHeight="1">
      <c r="B261" s="89"/>
      <c r="I261" s="33"/>
    </row>
    <row r="262" ht="15.75" customHeight="1">
      <c r="B262" s="89"/>
      <c r="I262" s="33"/>
    </row>
    <row r="263" ht="15.75" customHeight="1">
      <c r="B263" s="89"/>
      <c r="I263" s="33"/>
    </row>
    <row r="264" ht="15.75" customHeight="1">
      <c r="B264" s="89"/>
      <c r="I264" s="33"/>
    </row>
    <row r="265" ht="15.75" customHeight="1">
      <c r="B265" s="89"/>
      <c r="I265" s="33"/>
    </row>
    <row r="266" ht="15.75" customHeight="1">
      <c r="B266" s="89"/>
      <c r="I266" s="33"/>
    </row>
    <row r="267" ht="15.75" customHeight="1">
      <c r="B267" s="89"/>
      <c r="I267" s="33"/>
    </row>
    <row r="268" ht="15.75" customHeight="1">
      <c r="B268" s="89"/>
      <c r="I268" s="33"/>
    </row>
    <row r="269" ht="15.75" customHeight="1">
      <c r="B269" s="89"/>
      <c r="I269" s="33"/>
    </row>
    <row r="270" ht="15.75" customHeight="1">
      <c r="B270" s="89"/>
      <c r="I270" s="33"/>
    </row>
    <row r="271" ht="15.75" customHeight="1">
      <c r="B271" s="89"/>
      <c r="I271" s="33"/>
    </row>
    <row r="272" ht="15.75" customHeight="1">
      <c r="B272" s="89"/>
      <c r="I272" s="33"/>
    </row>
    <row r="273" ht="15.75" customHeight="1">
      <c r="B273" s="89"/>
      <c r="I273" s="33"/>
    </row>
    <row r="274" ht="15.75" customHeight="1">
      <c r="B274" s="89"/>
      <c r="I274" s="33"/>
    </row>
    <row r="275" ht="15.75" customHeight="1">
      <c r="B275" s="89"/>
      <c r="I275" s="33"/>
    </row>
    <row r="276" ht="15.75" customHeight="1">
      <c r="B276" s="89"/>
      <c r="I276" s="33"/>
    </row>
    <row r="277" ht="15.75" customHeight="1">
      <c r="B277" s="89"/>
      <c r="I277" s="33"/>
    </row>
    <row r="278" ht="15.75" customHeight="1">
      <c r="B278" s="89"/>
      <c r="I278" s="33"/>
    </row>
    <row r="279" ht="15.75" customHeight="1">
      <c r="B279" s="89"/>
      <c r="I279" s="33"/>
    </row>
    <row r="280" ht="15.75" customHeight="1">
      <c r="B280" s="89"/>
      <c r="I280" s="33"/>
    </row>
    <row r="281" ht="15.75" customHeight="1">
      <c r="B281" s="89"/>
      <c r="I281" s="33"/>
    </row>
    <row r="282" ht="15.75" customHeight="1">
      <c r="B282" s="89"/>
      <c r="I282" s="33"/>
    </row>
    <row r="283" ht="15.75" customHeight="1">
      <c r="B283" s="89"/>
      <c r="I283" s="33"/>
    </row>
    <row r="284" ht="15.75" customHeight="1">
      <c r="B284" s="89"/>
      <c r="I284" s="33"/>
    </row>
    <row r="285" ht="15.75" customHeight="1">
      <c r="B285" s="89"/>
      <c r="I285" s="33"/>
    </row>
    <row r="286" ht="15.75" customHeight="1">
      <c r="B286" s="89"/>
      <c r="I286" s="33"/>
    </row>
    <row r="287" ht="15.75" customHeight="1">
      <c r="B287" s="89"/>
      <c r="I287" s="33"/>
    </row>
    <row r="288" ht="15.75" customHeight="1">
      <c r="B288" s="89"/>
      <c r="I288" s="33"/>
    </row>
    <row r="289" ht="15.75" customHeight="1">
      <c r="B289" s="89"/>
      <c r="I289" s="33"/>
    </row>
    <row r="290" ht="15.75" customHeight="1">
      <c r="B290" s="89"/>
      <c r="I290" s="33"/>
    </row>
    <row r="291" ht="15.75" customHeight="1">
      <c r="B291" s="89"/>
      <c r="I291" s="33"/>
    </row>
    <row r="292" ht="15.75" customHeight="1">
      <c r="B292" s="89"/>
      <c r="I292" s="33"/>
    </row>
    <row r="293" ht="15.75" customHeight="1">
      <c r="B293" s="89"/>
      <c r="I293" s="33"/>
    </row>
    <row r="294" ht="15.75" customHeight="1">
      <c r="B294" s="89"/>
      <c r="I294" s="33"/>
    </row>
    <row r="295" ht="15.75" customHeight="1">
      <c r="B295" s="89"/>
      <c r="I295" s="33"/>
    </row>
    <row r="296" ht="15.75" customHeight="1">
      <c r="B296" s="89"/>
      <c r="I296" s="33"/>
    </row>
    <row r="297" ht="15.75" customHeight="1">
      <c r="B297" s="89"/>
      <c r="I297" s="33"/>
    </row>
    <row r="298" ht="15.75" customHeight="1">
      <c r="B298" s="89"/>
      <c r="I298" s="33"/>
    </row>
    <row r="299" ht="15.75" customHeight="1">
      <c r="B299" s="89"/>
      <c r="I299" s="33"/>
    </row>
    <row r="300" ht="15.75" customHeight="1">
      <c r="B300" s="89"/>
      <c r="I300" s="33"/>
    </row>
    <row r="301" ht="15.75" customHeight="1">
      <c r="B301" s="89"/>
      <c r="I301" s="33"/>
    </row>
    <row r="302" ht="15.75" customHeight="1">
      <c r="B302" s="89"/>
      <c r="I302" s="33"/>
    </row>
    <row r="303" ht="15.75" customHeight="1">
      <c r="B303" s="89"/>
      <c r="I303" s="33"/>
    </row>
    <row r="304" ht="15.75" customHeight="1">
      <c r="B304" s="89"/>
      <c r="I304" s="33"/>
    </row>
    <row r="305" ht="15.75" customHeight="1">
      <c r="B305" s="89"/>
      <c r="I305" s="33"/>
    </row>
    <row r="306" ht="15.75" customHeight="1">
      <c r="B306" s="89"/>
      <c r="I306" s="33"/>
    </row>
    <row r="307" ht="15.75" customHeight="1">
      <c r="B307" s="89"/>
      <c r="I307" s="33"/>
    </row>
    <row r="308" ht="15.75" customHeight="1">
      <c r="B308" s="89"/>
      <c r="I308" s="33"/>
    </row>
    <row r="309" ht="15.75" customHeight="1">
      <c r="B309" s="89"/>
      <c r="I309" s="33"/>
    </row>
    <row r="310" ht="15.75" customHeight="1">
      <c r="B310" s="89"/>
      <c r="I310" s="33"/>
    </row>
    <row r="311" ht="15.75" customHeight="1">
      <c r="B311" s="89"/>
      <c r="I311" s="33"/>
    </row>
    <row r="312" ht="15.75" customHeight="1">
      <c r="B312" s="89"/>
      <c r="I312" s="33"/>
    </row>
    <row r="313" ht="15.75" customHeight="1">
      <c r="B313" s="89"/>
      <c r="I313" s="33"/>
    </row>
    <row r="314" ht="15.75" customHeight="1">
      <c r="B314" s="89"/>
      <c r="I314" s="33"/>
    </row>
    <row r="315" ht="15.75" customHeight="1">
      <c r="B315" s="89"/>
      <c r="I315" s="33"/>
    </row>
    <row r="316" ht="15.75" customHeight="1">
      <c r="B316" s="89"/>
      <c r="I316" s="33"/>
    </row>
    <row r="317" ht="15.75" customHeight="1">
      <c r="B317" s="89"/>
      <c r="I317" s="33"/>
    </row>
    <row r="318" ht="15.75" customHeight="1">
      <c r="B318" s="89"/>
      <c r="I318" s="33"/>
    </row>
    <row r="319" ht="15.75" customHeight="1">
      <c r="B319" s="89"/>
      <c r="I319" s="33"/>
    </row>
    <row r="320" ht="15.75" customHeight="1">
      <c r="B320" s="89"/>
      <c r="I320" s="33"/>
    </row>
    <row r="321" ht="15.75" customHeight="1">
      <c r="B321" s="89"/>
      <c r="I321" s="33"/>
    </row>
    <row r="322" ht="15.75" customHeight="1">
      <c r="B322" s="89"/>
      <c r="I322" s="33"/>
    </row>
    <row r="323" ht="15.75" customHeight="1">
      <c r="B323" s="89"/>
      <c r="I323" s="33"/>
    </row>
    <row r="324" ht="15.75" customHeight="1">
      <c r="B324" s="89"/>
      <c r="I324" s="33"/>
    </row>
    <row r="325" ht="15.75" customHeight="1">
      <c r="B325" s="89"/>
      <c r="I325" s="33"/>
    </row>
    <row r="326" ht="15.75" customHeight="1">
      <c r="B326" s="89"/>
      <c r="I326" s="33"/>
    </row>
    <row r="327" ht="15.75" customHeight="1">
      <c r="B327" s="89"/>
      <c r="I327" s="33"/>
    </row>
    <row r="328" ht="15.75" customHeight="1">
      <c r="B328" s="89"/>
      <c r="I328" s="33"/>
    </row>
    <row r="329" ht="15.75" customHeight="1">
      <c r="B329" s="89"/>
      <c r="I329" s="33"/>
    </row>
    <row r="330" ht="15.75" customHeight="1">
      <c r="B330" s="89"/>
      <c r="I330" s="33"/>
    </row>
    <row r="331" ht="15.75" customHeight="1">
      <c r="B331" s="89"/>
      <c r="I331" s="33"/>
    </row>
    <row r="332" ht="15.75" customHeight="1">
      <c r="B332" s="89"/>
      <c r="I332" s="33"/>
    </row>
    <row r="333" ht="15.75" customHeight="1">
      <c r="B333" s="89"/>
      <c r="I333" s="33"/>
    </row>
    <row r="334" ht="15.75" customHeight="1">
      <c r="B334" s="89"/>
      <c r="I334" s="33"/>
    </row>
    <row r="335" ht="15.75" customHeight="1">
      <c r="B335" s="89"/>
      <c r="I335" s="33"/>
    </row>
    <row r="336" ht="15.75" customHeight="1">
      <c r="B336" s="89"/>
      <c r="I336" s="33"/>
    </row>
    <row r="337" ht="15.75" customHeight="1">
      <c r="B337" s="89"/>
      <c r="I337" s="33"/>
    </row>
    <row r="338" ht="15.75" customHeight="1">
      <c r="B338" s="89"/>
      <c r="I338" s="33"/>
    </row>
    <row r="339" ht="15.75" customHeight="1">
      <c r="B339" s="89"/>
      <c r="I339" s="33"/>
    </row>
    <row r="340" ht="15.75" customHeight="1">
      <c r="B340" s="89"/>
      <c r="I340" s="33"/>
    </row>
    <row r="341" ht="15.75" customHeight="1">
      <c r="B341" s="89"/>
      <c r="I341" s="33"/>
    </row>
    <row r="342" ht="15.75" customHeight="1">
      <c r="B342" s="89"/>
      <c r="I342" s="33"/>
    </row>
    <row r="343" ht="15.75" customHeight="1">
      <c r="B343" s="89"/>
      <c r="I343" s="33"/>
    </row>
    <row r="344" ht="15.75" customHeight="1">
      <c r="B344" s="89"/>
      <c r="I344" s="33"/>
    </row>
    <row r="345" ht="15.75" customHeight="1">
      <c r="B345" s="89"/>
      <c r="I345" s="33"/>
    </row>
    <row r="346" ht="15.75" customHeight="1">
      <c r="B346" s="89"/>
      <c r="I346" s="33"/>
    </row>
    <row r="347" ht="15.75" customHeight="1">
      <c r="B347" s="89"/>
      <c r="I347" s="33"/>
    </row>
    <row r="348" ht="15.75" customHeight="1">
      <c r="B348" s="89"/>
      <c r="I348" s="33"/>
    </row>
    <row r="349" ht="15.75" customHeight="1">
      <c r="B349" s="89"/>
      <c r="I349" s="33"/>
    </row>
    <row r="350" ht="15.75" customHeight="1">
      <c r="B350" s="89"/>
      <c r="I350" s="33"/>
    </row>
    <row r="351" ht="15.75" customHeight="1">
      <c r="B351" s="89"/>
      <c r="I351" s="33"/>
    </row>
    <row r="352" ht="15.75" customHeight="1">
      <c r="B352" s="89"/>
      <c r="I352" s="33"/>
    </row>
    <row r="353" ht="15.75" customHeight="1">
      <c r="B353" s="89"/>
      <c r="I353" s="33"/>
    </row>
    <row r="354" ht="15.75" customHeight="1">
      <c r="B354" s="89"/>
      <c r="I354" s="33"/>
    </row>
    <row r="355" ht="15.75" customHeight="1">
      <c r="B355" s="89"/>
      <c r="I355" s="33"/>
    </row>
    <row r="356" ht="15.75" customHeight="1">
      <c r="B356" s="89"/>
      <c r="I356" s="33"/>
    </row>
    <row r="357" ht="15.75" customHeight="1">
      <c r="B357" s="89"/>
      <c r="I357" s="33"/>
    </row>
    <row r="358" ht="15.75" customHeight="1">
      <c r="B358" s="89"/>
      <c r="I358" s="33"/>
    </row>
    <row r="359" ht="15.75" customHeight="1">
      <c r="B359" s="89"/>
      <c r="I359" s="33"/>
    </row>
    <row r="360" ht="15.75" customHeight="1">
      <c r="B360" s="89"/>
      <c r="I360" s="33"/>
    </row>
    <row r="361" ht="15.75" customHeight="1">
      <c r="B361" s="89"/>
      <c r="I361" s="33"/>
    </row>
    <row r="362" ht="15.75" customHeight="1">
      <c r="B362" s="89"/>
      <c r="I362" s="33"/>
    </row>
    <row r="363" ht="15.75" customHeight="1">
      <c r="B363" s="89"/>
      <c r="I363" s="33"/>
    </row>
    <row r="364" ht="15.75" customHeight="1">
      <c r="B364" s="89"/>
      <c r="I364" s="33"/>
    </row>
    <row r="365" ht="15.75" customHeight="1">
      <c r="B365" s="89"/>
      <c r="I365" s="33"/>
    </row>
    <row r="366" ht="15.75" customHeight="1">
      <c r="B366" s="89"/>
      <c r="I366" s="33"/>
    </row>
    <row r="367" ht="15.75" customHeight="1">
      <c r="B367" s="89"/>
      <c r="I367" s="33"/>
    </row>
    <row r="368" ht="15.75" customHeight="1">
      <c r="B368" s="89"/>
      <c r="I368" s="33"/>
    </row>
    <row r="369" ht="15.75" customHeight="1">
      <c r="B369" s="89"/>
      <c r="I369" s="33"/>
    </row>
    <row r="370" ht="15.75" customHeight="1">
      <c r="B370" s="89"/>
      <c r="I370" s="33"/>
    </row>
    <row r="371" ht="15.75" customHeight="1">
      <c r="B371" s="89"/>
      <c r="I371" s="33"/>
    </row>
    <row r="372" ht="15.75" customHeight="1">
      <c r="B372" s="89"/>
      <c r="I372" s="33"/>
    </row>
    <row r="373" ht="15.75" customHeight="1">
      <c r="B373" s="89"/>
      <c r="I373" s="33"/>
    </row>
    <row r="374" ht="15.75" customHeight="1">
      <c r="B374" s="89"/>
      <c r="I374" s="33"/>
    </row>
    <row r="375" ht="15.75" customHeight="1">
      <c r="B375" s="89"/>
      <c r="I375" s="33"/>
    </row>
    <row r="376" ht="15.75" customHeight="1">
      <c r="B376" s="89"/>
      <c r="I376" s="33"/>
    </row>
    <row r="377" ht="15.75" customHeight="1">
      <c r="B377" s="89"/>
      <c r="I377" s="33"/>
    </row>
    <row r="378" ht="15.75" customHeight="1">
      <c r="B378" s="89"/>
      <c r="I378" s="33"/>
    </row>
    <row r="379" ht="15.75" customHeight="1">
      <c r="B379" s="89"/>
      <c r="I379" s="33"/>
    </row>
    <row r="380" ht="15.75" customHeight="1">
      <c r="B380" s="89"/>
      <c r="I380" s="33"/>
    </row>
    <row r="381" ht="15.75" customHeight="1">
      <c r="B381" s="89"/>
      <c r="I381" s="33"/>
    </row>
    <row r="382" ht="15.75" customHeight="1">
      <c r="B382" s="89"/>
      <c r="I382" s="33"/>
    </row>
    <row r="383" ht="15.75" customHeight="1">
      <c r="B383" s="89"/>
      <c r="I383" s="33"/>
    </row>
    <row r="384" ht="15.75" customHeight="1">
      <c r="B384" s="89"/>
      <c r="I384" s="33"/>
    </row>
    <row r="385" ht="15.75" customHeight="1">
      <c r="B385" s="89"/>
      <c r="I385" s="33"/>
    </row>
    <row r="386" ht="15.75" customHeight="1">
      <c r="B386" s="89"/>
      <c r="I386" s="33"/>
    </row>
    <row r="387" ht="15.75" customHeight="1">
      <c r="B387" s="89"/>
      <c r="I387" s="33"/>
    </row>
    <row r="388" ht="15.75" customHeight="1">
      <c r="B388" s="89"/>
      <c r="I388" s="33"/>
    </row>
    <row r="389" ht="15.75" customHeight="1">
      <c r="B389" s="89"/>
      <c r="I389" s="33"/>
    </row>
    <row r="390" ht="15.75" customHeight="1">
      <c r="B390" s="89"/>
      <c r="I390" s="33"/>
    </row>
    <row r="391" ht="15.75" customHeight="1">
      <c r="B391" s="89"/>
      <c r="I391" s="33"/>
    </row>
    <row r="392" ht="15.75" customHeight="1">
      <c r="B392" s="89"/>
      <c r="I392" s="33"/>
    </row>
    <row r="393" ht="15.75" customHeight="1">
      <c r="B393" s="89"/>
      <c r="I393" s="33"/>
    </row>
    <row r="394" ht="15.75" customHeight="1">
      <c r="B394" s="89"/>
      <c r="I394" s="33"/>
    </row>
    <row r="395" ht="15.75" customHeight="1">
      <c r="B395" s="89"/>
      <c r="I395" s="33"/>
    </row>
    <row r="396" ht="15.75" customHeight="1">
      <c r="B396" s="89"/>
      <c r="I396" s="33"/>
    </row>
    <row r="397" ht="15.75" customHeight="1">
      <c r="B397" s="89"/>
      <c r="I397" s="33"/>
    </row>
    <row r="398" ht="15.75" customHeight="1">
      <c r="B398" s="89"/>
      <c r="I398" s="33"/>
    </row>
    <row r="399" ht="15.75" customHeight="1">
      <c r="B399" s="89"/>
      <c r="I399" s="33"/>
    </row>
    <row r="400" ht="15.75" customHeight="1">
      <c r="B400" s="89"/>
      <c r="I400" s="33"/>
    </row>
    <row r="401" ht="15.75" customHeight="1">
      <c r="B401" s="89"/>
      <c r="I401" s="33"/>
    </row>
    <row r="402" ht="15.75" customHeight="1">
      <c r="B402" s="89"/>
      <c r="I402" s="33"/>
    </row>
    <row r="403" ht="15.75" customHeight="1">
      <c r="B403" s="89"/>
      <c r="I403" s="33"/>
    </row>
    <row r="404" ht="15.75" customHeight="1">
      <c r="B404" s="89"/>
      <c r="I404" s="33"/>
    </row>
    <row r="405" ht="15.75" customHeight="1">
      <c r="B405" s="89"/>
      <c r="I405" s="33"/>
    </row>
    <row r="406" ht="15.75" customHeight="1">
      <c r="B406" s="89"/>
      <c r="I406" s="33"/>
    </row>
    <row r="407" ht="15.75" customHeight="1">
      <c r="B407" s="89"/>
      <c r="I407" s="33"/>
    </row>
    <row r="408" ht="15.75" customHeight="1">
      <c r="B408" s="89"/>
      <c r="I408" s="33"/>
    </row>
    <row r="409" ht="15.75" customHeight="1">
      <c r="B409" s="89"/>
      <c r="I409" s="33"/>
    </row>
    <row r="410" ht="15.75" customHeight="1">
      <c r="B410" s="89"/>
      <c r="I410" s="33"/>
    </row>
    <row r="411" ht="15.75" customHeight="1">
      <c r="B411" s="89"/>
      <c r="I411" s="33"/>
    </row>
    <row r="412" ht="15.75" customHeight="1">
      <c r="B412" s="89"/>
      <c r="I412" s="33"/>
    </row>
    <row r="413" ht="15.75" customHeight="1">
      <c r="B413" s="89"/>
      <c r="I413" s="33"/>
    </row>
    <row r="414" ht="15.75" customHeight="1">
      <c r="B414" s="89"/>
      <c r="I414" s="33"/>
    </row>
    <row r="415" ht="15.75" customHeight="1">
      <c r="B415" s="89"/>
      <c r="I415" s="33"/>
    </row>
    <row r="416" ht="15.75" customHeight="1">
      <c r="B416" s="89"/>
      <c r="I416" s="33"/>
    </row>
    <row r="417" ht="15.75" customHeight="1">
      <c r="B417" s="89"/>
      <c r="I417" s="33"/>
    </row>
    <row r="418" ht="15.75" customHeight="1">
      <c r="B418" s="89"/>
      <c r="I418" s="33"/>
    </row>
    <row r="419" ht="15.75" customHeight="1">
      <c r="B419" s="89"/>
      <c r="I419" s="33"/>
    </row>
    <row r="420" ht="15.75" customHeight="1">
      <c r="B420" s="89"/>
      <c r="I420" s="33"/>
    </row>
    <row r="421" ht="15.75" customHeight="1">
      <c r="B421" s="89"/>
      <c r="I421" s="33"/>
    </row>
    <row r="422" ht="15.75" customHeight="1">
      <c r="B422" s="89"/>
      <c r="I422" s="33"/>
    </row>
    <row r="423" ht="15.75" customHeight="1">
      <c r="B423" s="89"/>
      <c r="I423" s="33"/>
    </row>
    <row r="424" ht="15.75" customHeight="1">
      <c r="B424" s="89"/>
      <c r="I424" s="33"/>
    </row>
    <row r="425" ht="15.75" customHeight="1">
      <c r="B425" s="89"/>
      <c r="I425" s="33"/>
    </row>
    <row r="426" ht="15.75" customHeight="1">
      <c r="B426" s="89"/>
      <c r="I426" s="33"/>
    </row>
    <row r="427" ht="15.75" customHeight="1">
      <c r="B427" s="89"/>
      <c r="I427" s="33"/>
    </row>
    <row r="428" ht="15.75" customHeight="1">
      <c r="B428" s="89"/>
      <c r="I428" s="33"/>
    </row>
    <row r="429" ht="15.75" customHeight="1">
      <c r="B429" s="89"/>
      <c r="I429" s="33"/>
    </row>
    <row r="430" ht="15.75" customHeight="1">
      <c r="B430" s="89"/>
      <c r="I430" s="33"/>
    </row>
    <row r="431" ht="15.75" customHeight="1">
      <c r="B431" s="89"/>
      <c r="I431" s="33"/>
    </row>
    <row r="432" ht="15.75" customHeight="1">
      <c r="B432" s="89"/>
      <c r="I432" s="33"/>
    </row>
    <row r="433" ht="15.75" customHeight="1">
      <c r="B433" s="89"/>
      <c r="I433" s="33"/>
    </row>
    <row r="434" ht="15.75" customHeight="1">
      <c r="B434" s="89"/>
      <c r="I434" s="33"/>
    </row>
    <row r="435" ht="15.75" customHeight="1">
      <c r="B435" s="89"/>
      <c r="I435" s="33"/>
    </row>
    <row r="436" ht="15.75" customHeight="1">
      <c r="B436" s="89"/>
      <c r="I436" s="33"/>
    </row>
    <row r="437" ht="15.75" customHeight="1">
      <c r="B437" s="89"/>
      <c r="I437" s="33"/>
    </row>
    <row r="438" ht="15.75" customHeight="1">
      <c r="B438" s="89"/>
      <c r="I438" s="33"/>
    </row>
    <row r="439" ht="15.75" customHeight="1">
      <c r="B439" s="89"/>
      <c r="I439" s="33"/>
    </row>
    <row r="440" ht="15.75" customHeight="1">
      <c r="B440" s="89"/>
      <c r="I440" s="33"/>
    </row>
    <row r="441" ht="15.75" customHeight="1">
      <c r="B441" s="89"/>
      <c r="I441" s="33"/>
    </row>
    <row r="442" ht="15.75" customHeight="1">
      <c r="B442" s="89"/>
      <c r="I442" s="33"/>
    </row>
    <row r="443" ht="15.75" customHeight="1">
      <c r="B443" s="89"/>
      <c r="I443" s="33"/>
    </row>
    <row r="444" ht="15.75" customHeight="1">
      <c r="B444" s="89"/>
      <c r="I444" s="33"/>
    </row>
    <row r="445" ht="15.75" customHeight="1">
      <c r="B445" s="89"/>
      <c r="I445" s="33"/>
    </row>
    <row r="446" ht="15.75" customHeight="1">
      <c r="B446" s="89"/>
      <c r="I446" s="33"/>
    </row>
    <row r="447" ht="15.75" customHeight="1">
      <c r="B447" s="89"/>
      <c r="I447" s="33"/>
    </row>
    <row r="448" ht="15.75" customHeight="1">
      <c r="B448" s="89"/>
      <c r="I448" s="33"/>
    </row>
    <row r="449" ht="15.75" customHeight="1">
      <c r="B449" s="89"/>
      <c r="I449" s="33"/>
    </row>
    <row r="450" ht="15.75" customHeight="1">
      <c r="B450" s="89"/>
      <c r="I450" s="33"/>
    </row>
    <row r="451" ht="15.75" customHeight="1">
      <c r="B451" s="89"/>
      <c r="I451" s="33"/>
    </row>
    <row r="452" ht="15.75" customHeight="1">
      <c r="B452" s="89"/>
      <c r="I452" s="33"/>
    </row>
    <row r="453" ht="15.75" customHeight="1">
      <c r="B453" s="89"/>
      <c r="I453" s="33"/>
    </row>
    <row r="454" ht="15.75" customHeight="1">
      <c r="B454" s="89"/>
      <c r="I454" s="33"/>
    </row>
    <row r="455" ht="15.75" customHeight="1">
      <c r="B455" s="89"/>
      <c r="I455" s="33"/>
    </row>
    <row r="456" ht="15.75" customHeight="1">
      <c r="B456" s="89"/>
      <c r="I456" s="33"/>
    </row>
    <row r="457" ht="15.75" customHeight="1">
      <c r="B457" s="89"/>
      <c r="I457" s="33"/>
    </row>
    <row r="458" ht="15.75" customHeight="1">
      <c r="B458" s="89"/>
      <c r="I458" s="33"/>
    </row>
    <row r="459" ht="15.75" customHeight="1">
      <c r="B459" s="89"/>
      <c r="I459" s="33"/>
    </row>
    <row r="460" ht="15.75" customHeight="1">
      <c r="B460" s="89"/>
      <c r="I460" s="33"/>
    </row>
    <row r="461" ht="15.75" customHeight="1">
      <c r="B461" s="89"/>
      <c r="I461" s="33"/>
    </row>
    <row r="462" ht="15.75" customHeight="1">
      <c r="B462" s="89"/>
      <c r="I462" s="33"/>
    </row>
    <row r="463" ht="15.75" customHeight="1">
      <c r="B463" s="89"/>
      <c r="I463" s="33"/>
    </row>
    <row r="464" ht="15.75" customHeight="1">
      <c r="B464" s="89"/>
      <c r="I464" s="33"/>
    </row>
    <row r="465" ht="15.75" customHeight="1">
      <c r="B465" s="89"/>
      <c r="I465" s="33"/>
    </row>
    <row r="466" ht="15.75" customHeight="1">
      <c r="B466" s="89"/>
      <c r="I466" s="33"/>
    </row>
    <row r="467" ht="15.75" customHeight="1">
      <c r="B467" s="89"/>
      <c r="I467" s="33"/>
    </row>
    <row r="468" ht="15.75" customHeight="1">
      <c r="B468" s="89"/>
      <c r="I468" s="33"/>
    </row>
    <row r="469" ht="15.75" customHeight="1">
      <c r="B469" s="89"/>
      <c r="I469" s="33"/>
    </row>
    <row r="470" ht="15.75" customHeight="1">
      <c r="B470" s="89"/>
      <c r="I470" s="33"/>
    </row>
    <row r="471" ht="15.75" customHeight="1">
      <c r="B471" s="89"/>
      <c r="I471" s="33"/>
    </row>
    <row r="472" ht="15.75" customHeight="1">
      <c r="B472" s="89"/>
      <c r="I472" s="33"/>
    </row>
    <row r="473" ht="15.75" customHeight="1">
      <c r="B473" s="89"/>
      <c r="I473" s="33"/>
    </row>
    <row r="474" ht="15.75" customHeight="1">
      <c r="B474" s="89"/>
      <c r="I474" s="33"/>
    </row>
    <row r="475" ht="15.75" customHeight="1">
      <c r="B475" s="89"/>
      <c r="I475" s="33"/>
    </row>
    <row r="476" ht="15.75" customHeight="1">
      <c r="B476" s="89"/>
      <c r="I476" s="33"/>
    </row>
    <row r="477" ht="15.75" customHeight="1">
      <c r="B477" s="89"/>
      <c r="I477" s="33"/>
    </row>
    <row r="478" ht="15.75" customHeight="1">
      <c r="B478" s="89"/>
      <c r="I478" s="33"/>
    </row>
    <row r="479" ht="15.75" customHeight="1">
      <c r="B479" s="89"/>
      <c r="I479" s="33"/>
    </row>
    <row r="480" ht="15.75" customHeight="1">
      <c r="B480" s="89"/>
      <c r="I480" s="33"/>
    </row>
    <row r="481" ht="15.75" customHeight="1">
      <c r="B481" s="89"/>
      <c r="I481" s="33"/>
    </row>
    <row r="482" ht="15.75" customHeight="1">
      <c r="B482" s="89"/>
      <c r="I482" s="33"/>
    </row>
    <row r="483" ht="15.75" customHeight="1">
      <c r="B483" s="89"/>
      <c r="I483" s="33"/>
    </row>
    <row r="484" ht="15.75" customHeight="1">
      <c r="B484" s="89"/>
      <c r="I484" s="33"/>
    </row>
    <row r="485" ht="15.75" customHeight="1">
      <c r="B485" s="89"/>
      <c r="I485" s="33"/>
    </row>
    <row r="486" ht="15.75" customHeight="1">
      <c r="B486" s="89"/>
      <c r="I486" s="33"/>
    </row>
    <row r="487" ht="15.75" customHeight="1">
      <c r="B487" s="89"/>
      <c r="I487" s="33"/>
    </row>
    <row r="488" ht="15.75" customHeight="1">
      <c r="B488" s="89"/>
      <c r="I488" s="33"/>
    </row>
    <row r="489" ht="15.75" customHeight="1">
      <c r="B489" s="89"/>
      <c r="I489" s="33"/>
    </row>
    <row r="490" ht="15.75" customHeight="1">
      <c r="B490" s="89"/>
      <c r="I490" s="33"/>
    </row>
    <row r="491" ht="15.75" customHeight="1">
      <c r="B491" s="89"/>
      <c r="I491" s="33"/>
    </row>
    <row r="492" ht="15.75" customHeight="1">
      <c r="B492" s="89"/>
      <c r="I492" s="33"/>
    </row>
    <row r="493" ht="15.75" customHeight="1">
      <c r="B493" s="89"/>
      <c r="I493" s="33"/>
    </row>
    <row r="494" ht="15.75" customHeight="1">
      <c r="B494" s="89"/>
      <c r="I494" s="33"/>
    </row>
    <row r="495" ht="15.75" customHeight="1">
      <c r="B495" s="89"/>
      <c r="I495" s="33"/>
    </row>
    <row r="496" ht="15.75" customHeight="1">
      <c r="B496" s="89"/>
      <c r="I496" s="33"/>
    </row>
    <row r="497" ht="15.75" customHeight="1">
      <c r="B497" s="89"/>
      <c r="I497" s="33"/>
    </row>
    <row r="498" ht="15.75" customHeight="1">
      <c r="B498" s="89"/>
      <c r="I498" s="33"/>
    </row>
    <row r="499" ht="15.75" customHeight="1">
      <c r="B499" s="89"/>
      <c r="I499" s="33"/>
    </row>
    <row r="500" ht="15.75" customHeight="1">
      <c r="B500" s="89"/>
      <c r="I500" s="33"/>
    </row>
    <row r="501" ht="15.75" customHeight="1">
      <c r="B501" s="89"/>
      <c r="I501" s="33"/>
    </row>
    <row r="502" ht="15.75" customHeight="1">
      <c r="B502" s="89"/>
      <c r="I502" s="33"/>
    </row>
    <row r="503" ht="15.75" customHeight="1">
      <c r="B503" s="89"/>
      <c r="I503" s="33"/>
    </row>
    <row r="504" ht="15.75" customHeight="1">
      <c r="B504" s="89"/>
      <c r="I504" s="33"/>
    </row>
    <row r="505" ht="15.75" customHeight="1">
      <c r="B505" s="89"/>
      <c r="I505" s="33"/>
    </row>
    <row r="506" ht="15.75" customHeight="1">
      <c r="B506" s="89"/>
      <c r="I506" s="33"/>
    </row>
    <row r="507" ht="15.75" customHeight="1">
      <c r="B507" s="89"/>
      <c r="I507" s="33"/>
    </row>
    <row r="508" ht="15.75" customHeight="1">
      <c r="B508" s="89"/>
      <c r="I508" s="33"/>
    </row>
    <row r="509" ht="15.75" customHeight="1">
      <c r="B509" s="89"/>
      <c r="I509" s="33"/>
    </row>
    <row r="510" ht="15.75" customHeight="1">
      <c r="B510" s="89"/>
      <c r="I510" s="33"/>
    </row>
    <row r="511" ht="15.75" customHeight="1">
      <c r="B511" s="89"/>
      <c r="I511" s="33"/>
    </row>
    <row r="512" ht="15.75" customHeight="1">
      <c r="B512" s="89"/>
      <c r="I512" s="33"/>
    </row>
    <row r="513" ht="15.75" customHeight="1">
      <c r="B513" s="89"/>
      <c r="I513" s="33"/>
    </row>
    <row r="514" ht="15.75" customHeight="1">
      <c r="B514" s="89"/>
      <c r="I514" s="33"/>
    </row>
    <row r="515" ht="15.75" customHeight="1">
      <c r="B515" s="89"/>
      <c r="I515" s="33"/>
    </row>
    <row r="516" ht="15.75" customHeight="1">
      <c r="B516" s="89"/>
      <c r="I516" s="33"/>
    </row>
    <row r="517" ht="15.75" customHeight="1">
      <c r="B517" s="89"/>
      <c r="I517" s="33"/>
    </row>
    <row r="518" ht="15.75" customHeight="1">
      <c r="B518" s="89"/>
      <c r="I518" s="33"/>
    </row>
    <row r="519" ht="15.75" customHeight="1">
      <c r="B519" s="89"/>
      <c r="I519" s="33"/>
    </row>
    <row r="520" ht="15.75" customHeight="1">
      <c r="B520" s="89"/>
      <c r="I520" s="33"/>
    </row>
    <row r="521" ht="15.75" customHeight="1">
      <c r="B521" s="89"/>
      <c r="I521" s="33"/>
    </row>
    <row r="522" ht="15.75" customHeight="1">
      <c r="B522" s="89"/>
      <c r="I522" s="33"/>
    </row>
    <row r="523" ht="15.75" customHeight="1">
      <c r="B523" s="89"/>
      <c r="I523" s="33"/>
    </row>
    <row r="524" ht="15.75" customHeight="1">
      <c r="B524" s="89"/>
      <c r="I524" s="33"/>
    </row>
    <row r="525" ht="15.75" customHeight="1">
      <c r="B525" s="89"/>
      <c r="I525" s="33"/>
    </row>
    <row r="526" ht="15.75" customHeight="1">
      <c r="B526" s="89"/>
      <c r="I526" s="33"/>
    </row>
    <row r="527" ht="15.75" customHeight="1">
      <c r="B527" s="89"/>
      <c r="I527" s="33"/>
    </row>
    <row r="528" ht="15.75" customHeight="1">
      <c r="B528" s="89"/>
      <c r="I528" s="33"/>
    </row>
    <row r="529" ht="15.75" customHeight="1">
      <c r="B529" s="89"/>
      <c r="I529" s="33"/>
    </row>
    <row r="530" ht="15.75" customHeight="1">
      <c r="B530" s="89"/>
      <c r="I530" s="33"/>
    </row>
    <row r="531" ht="15.75" customHeight="1">
      <c r="B531" s="89"/>
      <c r="I531" s="33"/>
    </row>
    <row r="532" ht="15.75" customHeight="1">
      <c r="B532" s="89"/>
      <c r="I532" s="33"/>
    </row>
    <row r="533" ht="15.75" customHeight="1">
      <c r="B533" s="89"/>
      <c r="I533" s="33"/>
    </row>
    <row r="534" ht="15.75" customHeight="1">
      <c r="B534" s="89"/>
      <c r="I534" s="33"/>
    </row>
    <row r="535" ht="15.75" customHeight="1">
      <c r="B535" s="89"/>
      <c r="I535" s="33"/>
    </row>
    <row r="536" ht="15.75" customHeight="1">
      <c r="B536" s="89"/>
      <c r="I536" s="33"/>
    </row>
    <row r="537" ht="15.75" customHeight="1">
      <c r="B537" s="89"/>
      <c r="I537" s="33"/>
    </row>
    <row r="538" ht="15.75" customHeight="1">
      <c r="B538" s="89"/>
      <c r="I538" s="33"/>
    </row>
    <row r="539" ht="15.75" customHeight="1">
      <c r="B539" s="89"/>
      <c r="I539" s="33"/>
    </row>
    <row r="540" ht="15.75" customHeight="1">
      <c r="B540" s="89"/>
      <c r="I540" s="33"/>
    </row>
    <row r="541" ht="15.75" customHeight="1">
      <c r="B541" s="89"/>
      <c r="I541" s="33"/>
    </row>
    <row r="542" ht="15.75" customHeight="1">
      <c r="B542" s="89"/>
      <c r="I542" s="33"/>
    </row>
    <row r="543" ht="15.75" customHeight="1">
      <c r="B543" s="89"/>
      <c r="I543" s="33"/>
    </row>
    <row r="544" ht="15.75" customHeight="1">
      <c r="B544" s="89"/>
      <c r="I544" s="33"/>
    </row>
    <row r="545" ht="15.75" customHeight="1">
      <c r="B545" s="89"/>
      <c r="I545" s="33"/>
    </row>
    <row r="546" ht="15.75" customHeight="1">
      <c r="B546" s="89"/>
      <c r="I546" s="33"/>
    </row>
    <row r="547" ht="15.75" customHeight="1">
      <c r="B547" s="89"/>
      <c r="I547" s="33"/>
    </row>
    <row r="548" ht="15.75" customHeight="1">
      <c r="B548" s="89"/>
      <c r="I548" s="33"/>
    </row>
    <row r="549" ht="15.75" customHeight="1">
      <c r="B549" s="89"/>
      <c r="I549" s="33"/>
    </row>
    <row r="550" ht="15.75" customHeight="1">
      <c r="B550" s="89"/>
      <c r="I550" s="33"/>
    </row>
    <row r="551" ht="15.75" customHeight="1">
      <c r="B551" s="89"/>
      <c r="I551" s="33"/>
    </row>
    <row r="552" ht="15.75" customHeight="1">
      <c r="B552" s="89"/>
      <c r="I552" s="33"/>
    </row>
    <row r="553" ht="15.75" customHeight="1">
      <c r="B553" s="89"/>
      <c r="I553" s="33"/>
    </row>
    <row r="554" ht="15.75" customHeight="1">
      <c r="B554" s="89"/>
      <c r="I554" s="33"/>
    </row>
    <row r="555" ht="15.75" customHeight="1">
      <c r="B555" s="89"/>
      <c r="I555" s="33"/>
    </row>
    <row r="556" ht="15.75" customHeight="1">
      <c r="B556" s="89"/>
      <c r="I556" s="33"/>
    </row>
    <row r="557" ht="15.75" customHeight="1">
      <c r="B557" s="89"/>
      <c r="I557" s="33"/>
    </row>
    <row r="558" ht="15.75" customHeight="1">
      <c r="B558" s="89"/>
      <c r="I558" s="33"/>
    </row>
    <row r="559" ht="15.75" customHeight="1">
      <c r="B559" s="89"/>
      <c r="I559" s="33"/>
    </row>
    <row r="560" ht="15.75" customHeight="1">
      <c r="B560" s="89"/>
      <c r="I560" s="33"/>
    </row>
    <row r="561" ht="15.75" customHeight="1">
      <c r="B561" s="89"/>
      <c r="I561" s="33"/>
    </row>
    <row r="562" ht="15.75" customHeight="1">
      <c r="B562" s="89"/>
      <c r="I562" s="33"/>
    </row>
    <row r="563" ht="15.75" customHeight="1">
      <c r="B563" s="89"/>
      <c r="I563" s="33"/>
    </row>
    <row r="564" ht="15.75" customHeight="1">
      <c r="B564" s="89"/>
      <c r="I564" s="33"/>
    </row>
    <row r="565" ht="15.75" customHeight="1">
      <c r="B565" s="89"/>
      <c r="I565" s="33"/>
    </row>
    <row r="566" ht="15.75" customHeight="1">
      <c r="B566" s="89"/>
      <c r="I566" s="33"/>
    </row>
    <row r="567" ht="15.75" customHeight="1">
      <c r="B567" s="89"/>
      <c r="I567" s="33"/>
    </row>
    <row r="568" ht="15.75" customHeight="1">
      <c r="B568" s="89"/>
      <c r="I568" s="33"/>
    </row>
    <row r="569" ht="15.75" customHeight="1">
      <c r="B569" s="89"/>
      <c r="I569" s="33"/>
    </row>
    <row r="570" ht="15.75" customHeight="1">
      <c r="B570" s="89"/>
      <c r="I570" s="33"/>
    </row>
    <row r="571" ht="15.75" customHeight="1">
      <c r="B571" s="89"/>
      <c r="I571" s="33"/>
    </row>
    <row r="572" ht="15.75" customHeight="1">
      <c r="B572" s="89"/>
      <c r="I572" s="33"/>
    </row>
    <row r="573" ht="15.75" customHeight="1">
      <c r="B573" s="89"/>
      <c r="I573" s="33"/>
    </row>
    <row r="574" ht="15.75" customHeight="1">
      <c r="B574" s="89"/>
      <c r="I574" s="33"/>
    </row>
    <row r="575" ht="15.75" customHeight="1">
      <c r="B575" s="89"/>
      <c r="I575" s="33"/>
    </row>
    <row r="576" ht="15.75" customHeight="1">
      <c r="B576" s="89"/>
      <c r="I576" s="33"/>
    </row>
    <row r="577" ht="15.75" customHeight="1">
      <c r="B577" s="89"/>
      <c r="I577" s="33"/>
    </row>
    <row r="578" ht="15.75" customHeight="1">
      <c r="B578" s="89"/>
      <c r="I578" s="33"/>
    </row>
    <row r="579" ht="15.75" customHeight="1">
      <c r="B579" s="89"/>
      <c r="I579" s="33"/>
    </row>
    <row r="580" ht="15.75" customHeight="1">
      <c r="B580" s="89"/>
      <c r="I580" s="33"/>
    </row>
    <row r="581" ht="15.75" customHeight="1">
      <c r="B581" s="89"/>
      <c r="I581" s="33"/>
    </row>
    <row r="582" ht="15.75" customHeight="1">
      <c r="B582" s="89"/>
      <c r="I582" s="33"/>
    </row>
    <row r="583" ht="15.75" customHeight="1">
      <c r="B583" s="89"/>
      <c r="I583" s="33"/>
    </row>
    <row r="584" ht="15.75" customHeight="1">
      <c r="B584" s="89"/>
      <c r="I584" s="33"/>
    </row>
    <row r="585" ht="15.75" customHeight="1">
      <c r="B585" s="89"/>
      <c r="I585" s="33"/>
    </row>
    <row r="586" ht="15.75" customHeight="1">
      <c r="B586" s="89"/>
      <c r="I586" s="33"/>
    </row>
    <row r="587" ht="15.75" customHeight="1">
      <c r="B587" s="89"/>
      <c r="I587" s="33"/>
    </row>
    <row r="588" ht="15.75" customHeight="1">
      <c r="B588" s="89"/>
      <c r="I588" s="33"/>
    </row>
    <row r="589" ht="15.75" customHeight="1">
      <c r="B589" s="89"/>
      <c r="I589" s="33"/>
    </row>
    <row r="590" ht="15.75" customHeight="1">
      <c r="B590" s="89"/>
      <c r="I590" s="33"/>
    </row>
    <row r="591" ht="15.75" customHeight="1">
      <c r="B591" s="89"/>
      <c r="I591" s="33"/>
    </row>
    <row r="592" ht="15.75" customHeight="1">
      <c r="B592" s="89"/>
      <c r="I592" s="33"/>
    </row>
    <row r="593" ht="15.75" customHeight="1">
      <c r="B593" s="89"/>
      <c r="I593" s="33"/>
    </row>
    <row r="594" ht="15.75" customHeight="1">
      <c r="B594" s="89"/>
      <c r="I594" s="33"/>
    </row>
    <row r="595" ht="15.75" customHeight="1">
      <c r="B595" s="89"/>
      <c r="I595" s="33"/>
    </row>
    <row r="596" ht="15.75" customHeight="1">
      <c r="B596" s="89"/>
      <c r="I596" s="33"/>
    </row>
    <row r="597" ht="15.75" customHeight="1">
      <c r="B597" s="89"/>
      <c r="I597" s="33"/>
    </row>
    <row r="598" ht="15.75" customHeight="1">
      <c r="B598" s="89"/>
      <c r="I598" s="33"/>
    </row>
    <row r="599" ht="15.75" customHeight="1">
      <c r="B599" s="89"/>
      <c r="I599" s="33"/>
    </row>
    <row r="600" ht="15.75" customHeight="1">
      <c r="B600" s="89"/>
      <c r="I600" s="33"/>
    </row>
    <row r="601" ht="15.75" customHeight="1">
      <c r="B601" s="89"/>
      <c r="I601" s="33"/>
    </row>
    <row r="602" ht="15.75" customHeight="1">
      <c r="B602" s="89"/>
      <c r="I602" s="33"/>
    </row>
    <row r="603" ht="15.75" customHeight="1">
      <c r="B603" s="89"/>
      <c r="I603" s="33"/>
    </row>
    <row r="604" ht="15.75" customHeight="1">
      <c r="B604" s="89"/>
      <c r="I604" s="33"/>
    </row>
    <row r="605" ht="15.75" customHeight="1">
      <c r="B605" s="89"/>
      <c r="I605" s="33"/>
    </row>
    <row r="606" ht="15.75" customHeight="1">
      <c r="B606" s="89"/>
      <c r="I606" s="33"/>
    </row>
    <row r="607" ht="15.75" customHeight="1">
      <c r="B607" s="89"/>
      <c r="I607" s="33"/>
    </row>
    <row r="608" ht="15.75" customHeight="1">
      <c r="B608" s="89"/>
      <c r="I608" s="33"/>
    </row>
    <row r="609" ht="15.75" customHeight="1">
      <c r="B609" s="89"/>
      <c r="I609" s="33"/>
    </row>
    <row r="610" ht="15.75" customHeight="1">
      <c r="B610" s="89"/>
      <c r="I610" s="33"/>
    </row>
    <row r="611" ht="15.75" customHeight="1">
      <c r="B611" s="89"/>
      <c r="I611" s="33"/>
    </row>
    <row r="612" ht="15.75" customHeight="1">
      <c r="B612" s="89"/>
      <c r="I612" s="33"/>
    </row>
    <row r="613" ht="15.75" customHeight="1">
      <c r="B613" s="89"/>
      <c r="I613" s="33"/>
    </row>
    <row r="614" ht="15.75" customHeight="1">
      <c r="B614" s="89"/>
      <c r="I614" s="33"/>
    </row>
    <row r="615" ht="15.75" customHeight="1">
      <c r="B615" s="89"/>
      <c r="I615" s="33"/>
    </row>
    <row r="616" ht="15.75" customHeight="1">
      <c r="B616" s="89"/>
      <c r="I616" s="33"/>
    </row>
    <row r="617" ht="15.75" customHeight="1">
      <c r="B617" s="89"/>
      <c r="I617" s="33"/>
    </row>
    <row r="618" ht="15.75" customHeight="1">
      <c r="B618" s="89"/>
      <c r="I618" s="33"/>
    </row>
    <row r="619" ht="15.75" customHeight="1">
      <c r="B619" s="89"/>
      <c r="I619" s="33"/>
    </row>
    <row r="620" ht="15.75" customHeight="1">
      <c r="B620" s="89"/>
      <c r="I620" s="33"/>
    </row>
    <row r="621" ht="15.75" customHeight="1">
      <c r="B621" s="89"/>
      <c r="I621" s="33"/>
    </row>
    <row r="622" ht="15.75" customHeight="1">
      <c r="B622" s="89"/>
      <c r="I622" s="33"/>
    </row>
    <row r="623" ht="15.75" customHeight="1">
      <c r="B623" s="89"/>
      <c r="I623" s="33"/>
    </row>
    <row r="624" ht="15.75" customHeight="1">
      <c r="B624" s="89"/>
      <c r="I624" s="33"/>
    </row>
    <row r="625" ht="15.75" customHeight="1">
      <c r="B625" s="89"/>
      <c r="I625" s="33"/>
    </row>
    <row r="626" ht="15.75" customHeight="1">
      <c r="B626" s="89"/>
      <c r="I626" s="33"/>
    </row>
    <row r="627" ht="15.75" customHeight="1">
      <c r="B627" s="89"/>
      <c r="I627" s="33"/>
    </row>
    <row r="628" ht="15.75" customHeight="1">
      <c r="B628" s="89"/>
      <c r="I628" s="33"/>
    </row>
    <row r="629" ht="15.75" customHeight="1">
      <c r="B629" s="89"/>
      <c r="I629" s="33"/>
    </row>
    <row r="630" ht="15.75" customHeight="1">
      <c r="B630" s="89"/>
      <c r="I630" s="33"/>
    </row>
    <row r="631" ht="15.75" customHeight="1">
      <c r="B631" s="89"/>
      <c r="I631" s="33"/>
    </row>
    <row r="632" ht="15.75" customHeight="1">
      <c r="B632" s="89"/>
      <c r="I632" s="33"/>
    </row>
    <row r="633" ht="15.75" customHeight="1">
      <c r="B633" s="89"/>
      <c r="I633" s="33"/>
    </row>
    <row r="634" ht="15.75" customHeight="1">
      <c r="B634" s="89"/>
      <c r="I634" s="33"/>
    </row>
    <row r="635" ht="15.75" customHeight="1">
      <c r="B635" s="89"/>
      <c r="I635" s="33"/>
    </row>
    <row r="636" ht="15.75" customHeight="1">
      <c r="B636" s="89"/>
      <c r="I636" s="33"/>
    </row>
    <row r="637" ht="15.75" customHeight="1">
      <c r="B637" s="89"/>
      <c r="I637" s="33"/>
    </row>
    <row r="638" ht="15.75" customHeight="1">
      <c r="B638" s="89"/>
      <c r="I638" s="33"/>
    </row>
    <row r="639" ht="15.75" customHeight="1">
      <c r="B639" s="89"/>
      <c r="I639" s="33"/>
    </row>
    <row r="640" ht="15.75" customHeight="1">
      <c r="B640" s="89"/>
      <c r="I640" s="33"/>
    </row>
    <row r="641" ht="15.75" customHeight="1">
      <c r="B641" s="89"/>
      <c r="I641" s="33"/>
    </row>
    <row r="642" ht="15.75" customHeight="1">
      <c r="B642" s="89"/>
      <c r="I642" s="33"/>
    </row>
    <row r="643" ht="15.75" customHeight="1">
      <c r="B643" s="89"/>
      <c r="I643" s="33"/>
    </row>
    <row r="644" ht="15.75" customHeight="1">
      <c r="B644" s="89"/>
      <c r="I644" s="33"/>
    </row>
    <row r="645" ht="15.75" customHeight="1">
      <c r="B645" s="89"/>
      <c r="I645" s="33"/>
    </row>
    <row r="646" ht="15.75" customHeight="1">
      <c r="B646" s="89"/>
      <c r="I646" s="33"/>
    </row>
    <row r="647" ht="15.75" customHeight="1">
      <c r="B647" s="89"/>
      <c r="I647" s="33"/>
    </row>
    <row r="648" ht="15.75" customHeight="1">
      <c r="B648" s="89"/>
      <c r="I648" s="33"/>
    </row>
    <row r="649" ht="15.75" customHeight="1">
      <c r="B649" s="89"/>
      <c r="I649" s="33"/>
    </row>
    <row r="650" ht="15.75" customHeight="1">
      <c r="B650" s="89"/>
      <c r="I650" s="33"/>
    </row>
    <row r="651" ht="15.75" customHeight="1">
      <c r="B651" s="89"/>
      <c r="I651" s="33"/>
    </row>
    <row r="652" ht="15.75" customHeight="1">
      <c r="B652" s="89"/>
      <c r="I652" s="33"/>
    </row>
    <row r="653" ht="15.75" customHeight="1">
      <c r="B653" s="89"/>
      <c r="I653" s="33"/>
    </row>
    <row r="654" ht="15.75" customHeight="1">
      <c r="B654" s="89"/>
      <c r="I654" s="33"/>
    </row>
    <row r="655" ht="15.75" customHeight="1">
      <c r="B655" s="89"/>
      <c r="I655" s="33"/>
    </row>
    <row r="656" ht="15.75" customHeight="1">
      <c r="B656" s="89"/>
      <c r="I656" s="33"/>
    </row>
    <row r="657" ht="15.75" customHeight="1">
      <c r="B657" s="89"/>
      <c r="I657" s="33"/>
    </row>
    <row r="658" ht="15.75" customHeight="1">
      <c r="B658" s="89"/>
      <c r="I658" s="33"/>
    </row>
    <row r="659" ht="15.75" customHeight="1">
      <c r="B659" s="89"/>
      <c r="I659" s="33"/>
    </row>
    <row r="660" ht="15.75" customHeight="1">
      <c r="B660" s="89"/>
      <c r="I660" s="33"/>
    </row>
    <row r="661" ht="15.75" customHeight="1">
      <c r="B661" s="89"/>
      <c r="I661" s="33"/>
    </row>
    <row r="662" ht="15.75" customHeight="1">
      <c r="B662" s="89"/>
      <c r="I662" s="33"/>
    </row>
    <row r="663" ht="15.75" customHeight="1">
      <c r="B663" s="89"/>
      <c r="I663" s="33"/>
    </row>
    <row r="664" ht="15.75" customHeight="1">
      <c r="B664" s="89"/>
      <c r="I664" s="33"/>
    </row>
    <row r="665" ht="15.75" customHeight="1">
      <c r="B665" s="89"/>
      <c r="I665" s="33"/>
    </row>
    <row r="666" ht="15.75" customHeight="1">
      <c r="B666" s="89"/>
      <c r="I666" s="33"/>
    </row>
    <row r="667" ht="15.75" customHeight="1">
      <c r="B667" s="89"/>
      <c r="I667" s="33"/>
    </row>
    <row r="668" ht="15.75" customHeight="1">
      <c r="B668" s="89"/>
      <c r="I668" s="33"/>
    </row>
    <row r="669" ht="15.75" customHeight="1">
      <c r="B669" s="89"/>
      <c r="I669" s="33"/>
    </row>
    <row r="670" ht="15.75" customHeight="1">
      <c r="B670" s="89"/>
      <c r="I670" s="33"/>
    </row>
    <row r="671" ht="15.75" customHeight="1">
      <c r="B671" s="89"/>
      <c r="I671" s="33"/>
    </row>
    <row r="672" ht="15.75" customHeight="1">
      <c r="B672" s="89"/>
      <c r="I672" s="33"/>
    </row>
    <row r="673" ht="15.75" customHeight="1">
      <c r="B673" s="89"/>
      <c r="I673" s="33"/>
    </row>
    <row r="674" ht="15.75" customHeight="1">
      <c r="B674" s="89"/>
      <c r="I674" s="33"/>
    </row>
    <row r="675" ht="15.75" customHeight="1">
      <c r="B675" s="89"/>
      <c r="I675" s="33"/>
    </row>
    <row r="676" ht="15.75" customHeight="1">
      <c r="B676" s="89"/>
      <c r="I676" s="33"/>
    </row>
    <row r="677" ht="15.75" customHeight="1">
      <c r="B677" s="89"/>
      <c r="I677" s="33"/>
    </row>
    <row r="678" ht="15.75" customHeight="1">
      <c r="B678" s="89"/>
      <c r="I678" s="33"/>
    </row>
    <row r="679" ht="15.75" customHeight="1">
      <c r="B679" s="89"/>
      <c r="I679" s="33"/>
    </row>
    <row r="680" ht="15.75" customHeight="1">
      <c r="B680" s="89"/>
      <c r="I680" s="33"/>
    </row>
    <row r="681" ht="15.75" customHeight="1">
      <c r="B681" s="89"/>
      <c r="I681" s="33"/>
    </row>
    <row r="682" ht="15.75" customHeight="1">
      <c r="B682" s="89"/>
      <c r="I682" s="33"/>
    </row>
    <row r="683" ht="15.75" customHeight="1">
      <c r="B683" s="89"/>
      <c r="I683" s="33"/>
    </row>
    <row r="684" ht="15.75" customHeight="1">
      <c r="B684" s="89"/>
      <c r="I684" s="33"/>
    </row>
    <row r="685" ht="15.75" customHeight="1">
      <c r="B685" s="89"/>
      <c r="I685" s="33"/>
    </row>
    <row r="686" ht="15.75" customHeight="1">
      <c r="B686" s="89"/>
      <c r="I686" s="33"/>
    </row>
    <row r="687" ht="15.75" customHeight="1">
      <c r="B687" s="89"/>
      <c r="I687" s="33"/>
    </row>
    <row r="688" ht="15.75" customHeight="1">
      <c r="B688" s="89"/>
      <c r="I688" s="33"/>
    </row>
    <row r="689" ht="15.75" customHeight="1">
      <c r="B689" s="89"/>
      <c r="I689" s="33"/>
    </row>
    <row r="690" ht="15.75" customHeight="1">
      <c r="B690" s="89"/>
      <c r="I690" s="33"/>
    </row>
    <row r="691" ht="15.75" customHeight="1">
      <c r="B691" s="89"/>
      <c r="I691" s="33"/>
    </row>
    <row r="692" ht="15.75" customHeight="1">
      <c r="B692" s="89"/>
      <c r="I692" s="33"/>
    </row>
    <row r="693" ht="15.75" customHeight="1">
      <c r="B693" s="89"/>
      <c r="I693" s="33"/>
    </row>
    <row r="694" ht="15.75" customHeight="1">
      <c r="B694" s="89"/>
      <c r="I694" s="33"/>
    </row>
    <row r="695" ht="15.75" customHeight="1">
      <c r="B695" s="89"/>
      <c r="I695" s="33"/>
    </row>
    <row r="696" ht="15.75" customHeight="1">
      <c r="B696" s="89"/>
      <c r="I696" s="33"/>
    </row>
    <row r="697" ht="15.75" customHeight="1">
      <c r="B697" s="89"/>
      <c r="I697" s="33"/>
    </row>
    <row r="698" ht="15.75" customHeight="1">
      <c r="B698" s="89"/>
      <c r="I698" s="33"/>
    </row>
    <row r="699" ht="15.75" customHeight="1">
      <c r="B699" s="89"/>
      <c r="I699" s="33"/>
    </row>
    <row r="700" ht="15.75" customHeight="1">
      <c r="B700" s="89"/>
      <c r="I700" s="33"/>
    </row>
    <row r="701" ht="15.75" customHeight="1">
      <c r="B701" s="89"/>
      <c r="I701" s="33"/>
    </row>
    <row r="702" ht="15.75" customHeight="1">
      <c r="B702" s="89"/>
      <c r="I702" s="33"/>
    </row>
    <row r="703" ht="15.75" customHeight="1">
      <c r="B703" s="89"/>
      <c r="I703" s="33"/>
    </row>
    <row r="704" ht="15.75" customHeight="1">
      <c r="B704" s="89"/>
      <c r="I704" s="33"/>
    </row>
    <row r="705" ht="15.75" customHeight="1">
      <c r="B705" s="89"/>
      <c r="I705" s="33"/>
    </row>
    <row r="706" ht="15.75" customHeight="1">
      <c r="B706" s="89"/>
      <c r="I706" s="33"/>
    </row>
    <row r="707" ht="15.75" customHeight="1">
      <c r="B707" s="89"/>
      <c r="I707" s="33"/>
    </row>
    <row r="708" ht="15.75" customHeight="1">
      <c r="B708" s="89"/>
      <c r="I708" s="33"/>
    </row>
    <row r="709" ht="15.75" customHeight="1">
      <c r="B709" s="89"/>
      <c r="I709" s="33"/>
    </row>
    <row r="710" ht="15.75" customHeight="1">
      <c r="B710" s="89"/>
      <c r="I710" s="33"/>
    </row>
    <row r="711" ht="15.75" customHeight="1">
      <c r="B711" s="89"/>
      <c r="I711" s="33"/>
    </row>
    <row r="712" ht="15.75" customHeight="1">
      <c r="B712" s="89"/>
      <c r="I712" s="33"/>
    </row>
    <row r="713" ht="15.75" customHeight="1">
      <c r="B713" s="89"/>
      <c r="I713" s="33"/>
    </row>
    <row r="714" ht="15.75" customHeight="1">
      <c r="B714" s="89"/>
      <c r="I714" s="33"/>
    </row>
    <row r="715" ht="15.75" customHeight="1">
      <c r="B715" s="89"/>
      <c r="I715" s="33"/>
    </row>
    <row r="716" ht="15.75" customHeight="1">
      <c r="B716" s="89"/>
      <c r="I716" s="33"/>
    </row>
    <row r="717" ht="15.75" customHeight="1">
      <c r="B717" s="89"/>
      <c r="I717" s="33"/>
    </row>
    <row r="718" ht="15.75" customHeight="1">
      <c r="B718" s="89"/>
      <c r="I718" s="33"/>
    </row>
    <row r="719" ht="15.75" customHeight="1">
      <c r="B719" s="89"/>
      <c r="I719" s="33"/>
    </row>
    <row r="720" ht="15.75" customHeight="1">
      <c r="B720" s="89"/>
      <c r="I720" s="33"/>
    </row>
    <row r="721" ht="15.75" customHeight="1">
      <c r="B721" s="89"/>
      <c r="I721" s="33"/>
    </row>
    <row r="722" ht="15.75" customHeight="1">
      <c r="B722" s="89"/>
      <c r="I722" s="33"/>
    </row>
    <row r="723" ht="15.75" customHeight="1">
      <c r="B723" s="89"/>
      <c r="I723" s="33"/>
    </row>
    <row r="724" ht="15.75" customHeight="1">
      <c r="B724" s="89"/>
      <c r="I724" s="33"/>
    </row>
    <row r="725" ht="15.75" customHeight="1">
      <c r="B725" s="89"/>
      <c r="I725" s="33"/>
    </row>
    <row r="726" ht="15.75" customHeight="1">
      <c r="B726" s="89"/>
      <c r="I726" s="33"/>
    </row>
    <row r="727" ht="15.75" customHeight="1">
      <c r="B727" s="89"/>
      <c r="I727" s="33"/>
    </row>
    <row r="728" ht="15.75" customHeight="1">
      <c r="B728" s="89"/>
      <c r="I728" s="33"/>
    </row>
    <row r="729" ht="15.75" customHeight="1">
      <c r="B729" s="89"/>
      <c r="I729" s="33"/>
    </row>
    <row r="730" ht="15.75" customHeight="1">
      <c r="B730" s="89"/>
      <c r="I730" s="33"/>
    </row>
    <row r="731" ht="15.75" customHeight="1">
      <c r="B731" s="89"/>
      <c r="I731" s="33"/>
    </row>
    <row r="732" ht="15.75" customHeight="1">
      <c r="B732" s="89"/>
      <c r="I732" s="33"/>
    </row>
    <row r="733" ht="15.75" customHeight="1">
      <c r="B733" s="89"/>
      <c r="I733" s="33"/>
    </row>
    <row r="734" ht="15.75" customHeight="1">
      <c r="B734" s="89"/>
      <c r="I734" s="33"/>
    </row>
    <row r="735" ht="15.75" customHeight="1">
      <c r="B735" s="89"/>
      <c r="I735" s="33"/>
    </row>
    <row r="736" ht="15.75" customHeight="1">
      <c r="B736" s="89"/>
      <c r="I736" s="33"/>
    </row>
    <row r="737" ht="15.75" customHeight="1">
      <c r="B737" s="89"/>
      <c r="I737" s="33"/>
    </row>
    <row r="738" ht="15.75" customHeight="1">
      <c r="B738" s="89"/>
      <c r="I738" s="33"/>
    </row>
    <row r="739" ht="15.75" customHeight="1">
      <c r="B739" s="89"/>
      <c r="I739" s="33"/>
    </row>
    <row r="740" ht="15.75" customHeight="1">
      <c r="B740" s="89"/>
      <c r="I740" s="33"/>
    </row>
    <row r="741" ht="15.75" customHeight="1">
      <c r="B741" s="89"/>
      <c r="I741" s="33"/>
    </row>
    <row r="742" ht="15.75" customHeight="1">
      <c r="B742" s="89"/>
      <c r="I742" s="33"/>
    </row>
    <row r="743" ht="15.75" customHeight="1">
      <c r="B743" s="89"/>
      <c r="I743" s="33"/>
    </row>
    <row r="744" ht="15.75" customHeight="1">
      <c r="B744" s="89"/>
      <c r="I744" s="33"/>
    </row>
    <row r="745" ht="15.75" customHeight="1">
      <c r="B745" s="89"/>
      <c r="I745" s="33"/>
    </row>
    <row r="746" ht="15.75" customHeight="1">
      <c r="B746" s="89"/>
      <c r="I746" s="33"/>
    </row>
    <row r="747" ht="15.75" customHeight="1">
      <c r="B747" s="89"/>
      <c r="I747" s="33"/>
    </row>
    <row r="748" ht="15.75" customHeight="1">
      <c r="B748" s="89"/>
      <c r="I748" s="33"/>
    </row>
    <row r="749" ht="15.75" customHeight="1">
      <c r="B749" s="89"/>
      <c r="I749" s="33"/>
    </row>
    <row r="750" ht="15.75" customHeight="1">
      <c r="B750" s="89"/>
      <c r="I750" s="33"/>
    </row>
    <row r="751" ht="15.75" customHeight="1">
      <c r="B751" s="89"/>
      <c r="I751" s="33"/>
    </row>
    <row r="752" ht="15.75" customHeight="1">
      <c r="B752" s="89"/>
      <c r="I752" s="33"/>
    </row>
    <row r="753" ht="15.75" customHeight="1">
      <c r="B753" s="89"/>
      <c r="I753" s="33"/>
    </row>
    <row r="754" ht="15.75" customHeight="1">
      <c r="B754" s="89"/>
      <c r="I754" s="33"/>
    </row>
    <row r="755" ht="15.75" customHeight="1">
      <c r="B755" s="89"/>
      <c r="I755" s="33"/>
    </row>
    <row r="756" ht="15.75" customHeight="1">
      <c r="B756" s="89"/>
      <c r="I756" s="33"/>
    </row>
    <row r="757" ht="15.75" customHeight="1">
      <c r="B757" s="89"/>
      <c r="I757" s="33"/>
    </row>
    <row r="758" ht="15.75" customHeight="1">
      <c r="B758" s="89"/>
      <c r="I758" s="33"/>
    </row>
    <row r="759" ht="15.75" customHeight="1">
      <c r="B759" s="89"/>
      <c r="I759" s="33"/>
    </row>
    <row r="760" ht="15.75" customHeight="1">
      <c r="B760" s="89"/>
      <c r="I760" s="33"/>
    </row>
    <row r="761" ht="15.75" customHeight="1">
      <c r="B761" s="89"/>
      <c r="I761" s="33"/>
    </row>
    <row r="762" ht="15.75" customHeight="1">
      <c r="B762" s="89"/>
      <c r="I762" s="33"/>
    </row>
    <row r="763" ht="15.75" customHeight="1">
      <c r="B763" s="89"/>
      <c r="I763" s="33"/>
    </row>
    <row r="764" ht="15.75" customHeight="1">
      <c r="B764" s="89"/>
      <c r="I764" s="33"/>
    </row>
    <row r="765" ht="15.75" customHeight="1">
      <c r="B765" s="89"/>
      <c r="I765" s="33"/>
    </row>
    <row r="766" ht="15.75" customHeight="1">
      <c r="B766" s="89"/>
      <c r="I766" s="33"/>
    </row>
    <row r="767" ht="15.75" customHeight="1">
      <c r="B767" s="89"/>
      <c r="I767" s="33"/>
    </row>
    <row r="768" ht="15.75" customHeight="1">
      <c r="B768" s="89"/>
      <c r="I768" s="33"/>
    </row>
    <row r="769" ht="15.75" customHeight="1">
      <c r="B769" s="89"/>
      <c r="I769" s="33"/>
    </row>
    <row r="770" ht="15.75" customHeight="1">
      <c r="B770" s="89"/>
      <c r="I770" s="33"/>
    </row>
    <row r="771" ht="15.75" customHeight="1">
      <c r="B771" s="89"/>
      <c r="I771" s="33"/>
    </row>
    <row r="772" ht="15.75" customHeight="1">
      <c r="B772" s="89"/>
      <c r="I772" s="33"/>
    </row>
    <row r="773" ht="15.75" customHeight="1">
      <c r="B773" s="89"/>
      <c r="I773" s="33"/>
    </row>
    <row r="774" ht="15.75" customHeight="1">
      <c r="B774" s="89"/>
      <c r="I774" s="33"/>
    </row>
    <row r="775" ht="15.75" customHeight="1">
      <c r="B775" s="89"/>
      <c r="I775" s="33"/>
    </row>
    <row r="776" ht="15.75" customHeight="1">
      <c r="B776" s="89"/>
      <c r="I776" s="33"/>
    </row>
    <row r="777" ht="15.75" customHeight="1">
      <c r="B777" s="89"/>
      <c r="I777" s="33"/>
    </row>
    <row r="778" ht="15.75" customHeight="1">
      <c r="B778" s="89"/>
      <c r="I778" s="33"/>
    </row>
    <row r="779" ht="15.75" customHeight="1">
      <c r="B779" s="89"/>
      <c r="I779" s="33"/>
    </row>
    <row r="780" ht="15.75" customHeight="1">
      <c r="B780" s="89"/>
      <c r="I780" s="33"/>
    </row>
    <row r="781" ht="15.75" customHeight="1">
      <c r="B781" s="89"/>
      <c r="I781" s="33"/>
    </row>
    <row r="782" ht="15.75" customHeight="1">
      <c r="B782" s="89"/>
      <c r="I782" s="33"/>
    </row>
    <row r="783" ht="15.75" customHeight="1">
      <c r="B783" s="89"/>
      <c r="I783" s="33"/>
    </row>
    <row r="784" ht="15.75" customHeight="1">
      <c r="B784" s="89"/>
      <c r="I784" s="33"/>
    </row>
    <row r="785" ht="15.75" customHeight="1">
      <c r="B785" s="89"/>
      <c r="I785" s="33"/>
    </row>
    <row r="786" ht="15.75" customHeight="1">
      <c r="B786" s="89"/>
      <c r="I786" s="33"/>
    </row>
    <row r="787" ht="15.75" customHeight="1">
      <c r="B787" s="89"/>
      <c r="I787" s="33"/>
    </row>
    <row r="788" ht="15.75" customHeight="1">
      <c r="B788" s="89"/>
      <c r="I788" s="33"/>
    </row>
    <row r="789" ht="15.75" customHeight="1">
      <c r="B789" s="89"/>
      <c r="I789" s="33"/>
    </row>
    <row r="790" ht="15.75" customHeight="1">
      <c r="B790" s="89"/>
      <c r="I790" s="33"/>
    </row>
    <row r="791" ht="15.75" customHeight="1">
      <c r="B791" s="89"/>
      <c r="I791" s="33"/>
    </row>
    <row r="792" ht="15.75" customHeight="1">
      <c r="B792" s="89"/>
      <c r="I792" s="33"/>
    </row>
    <row r="793" ht="15.75" customHeight="1">
      <c r="B793" s="89"/>
      <c r="I793" s="33"/>
    </row>
    <row r="794" ht="15.75" customHeight="1">
      <c r="B794" s="89"/>
      <c r="I794" s="33"/>
    </row>
    <row r="795" ht="15.75" customHeight="1">
      <c r="B795" s="89"/>
      <c r="I795" s="33"/>
    </row>
    <row r="796" ht="15.75" customHeight="1">
      <c r="B796" s="89"/>
      <c r="I796" s="33"/>
    </row>
    <row r="797" ht="15.75" customHeight="1">
      <c r="B797" s="89"/>
      <c r="I797" s="33"/>
    </row>
    <row r="798" ht="15.75" customHeight="1">
      <c r="B798" s="89"/>
      <c r="I798" s="33"/>
    </row>
    <row r="799" ht="15.75" customHeight="1">
      <c r="B799" s="89"/>
      <c r="I799" s="33"/>
    </row>
    <row r="800" ht="15.75" customHeight="1">
      <c r="B800" s="89"/>
      <c r="I800" s="33"/>
    </row>
    <row r="801" ht="15.75" customHeight="1">
      <c r="B801" s="89"/>
      <c r="I801" s="33"/>
    </row>
    <row r="802" ht="15.75" customHeight="1">
      <c r="B802" s="89"/>
      <c r="I802" s="33"/>
    </row>
    <row r="803" ht="15.75" customHeight="1">
      <c r="B803" s="89"/>
      <c r="I803" s="33"/>
    </row>
    <row r="804" ht="15.75" customHeight="1">
      <c r="B804" s="89"/>
      <c r="I804" s="33"/>
    </row>
    <row r="805" ht="15.75" customHeight="1">
      <c r="B805" s="89"/>
      <c r="I805" s="33"/>
    </row>
    <row r="806" ht="15.75" customHeight="1">
      <c r="B806" s="89"/>
      <c r="I806" s="33"/>
    </row>
    <row r="807" ht="15.75" customHeight="1">
      <c r="B807" s="89"/>
      <c r="I807" s="33"/>
    </row>
    <row r="808" ht="15.75" customHeight="1">
      <c r="B808" s="89"/>
      <c r="I808" s="33"/>
    </row>
    <row r="809" ht="15.75" customHeight="1">
      <c r="B809" s="89"/>
      <c r="I809" s="33"/>
    </row>
    <row r="810" ht="15.75" customHeight="1">
      <c r="B810" s="89"/>
      <c r="I810" s="33"/>
    </row>
    <row r="811" ht="15.75" customHeight="1">
      <c r="B811" s="89"/>
      <c r="I811" s="33"/>
    </row>
    <row r="812" ht="15.75" customHeight="1">
      <c r="B812" s="89"/>
      <c r="I812" s="33"/>
    </row>
    <row r="813" ht="15.75" customHeight="1">
      <c r="B813" s="89"/>
      <c r="I813" s="33"/>
    </row>
    <row r="814" ht="15.75" customHeight="1">
      <c r="B814" s="89"/>
      <c r="I814" s="33"/>
    </row>
    <row r="815" ht="15.75" customHeight="1">
      <c r="B815" s="89"/>
      <c r="I815" s="33"/>
    </row>
    <row r="816" ht="15.75" customHeight="1">
      <c r="B816" s="89"/>
      <c r="I816" s="33"/>
    </row>
    <row r="817" ht="15.75" customHeight="1">
      <c r="B817" s="89"/>
      <c r="I817" s="33"/>
    </row>
    <row r="818" ht="15.75" customHeight="1">
      <c r="B818" s="89"/>
      <c r="I818" s="33"/>
    </row>
    <row r="819" ht="15.75" customHeight="1">
      <c r="B819" s="89"/>
      <c r="I819" s="33"/>
    </row>
    <row r="820" ht="15.75" customHeight="1">
      <c r="B820" s="89"/>
      <c r="I820" s="33"/>
    </row>
    <row r="821" ht="15.75" customHeight="1">
      <c r="B821" s="89"/>
      <c r="I821" s="33"/>
    </row>
    <row r="822" ht="15.75" customHeight="1">
      <c r="B822" s="89"/>
      <c r="I822" s="33"/>
    </row>
    <row r="823" ht="15.75" customHeight="1">
      <c r="B823" s="89"/>
      <c r="I823" s="33"/>
    </row>
    <row r="824" ht="15.75" customHeight="1">
      <c r="B824" s="89"/>
      <c r="I824" s="33"/>
    </row>
    <row r="825" ht="15.75" customHeight="1">
      <c r="B825" s="89"/>
      <c r="I825" s="33"/>
    </row>
    <row r="826" ht="15.75" customHeight="1">
      <c r="B826" s="89"/>
      <c r="I826" s="33"/>
    </row>
    <row r="827" ht="15.75" customHeight="1">
      <c r="B827" s="89"/>
      <c r="I827" s="33"/>
    </row>
    <row r="828" ht="15.75" customHeight="1">
      <c r="B828" s="89"/>
      <c r="I828" s="33"/>
    </row>
    <row r="829" ht="15.75" customHeight="1">
      <c r="B829" s="89"/>
      <c r="I829" s="33"/>
    </row>
    <row r="830" ht="15.75" customHeight="1">
      <c r="B830" s="89"/>
      <c r="I830" s="33"/>
    </row>
    <row r="831" ht="15.75" customHeight="1">
      <c r="B831" s="89"/>
      <c r="I831" s="33"/>
    </row>
    <row r="832" ht="15.75" customHeight="1">
      <c r="B832" s="89"/>
      <c r="I832" s="33"/>
    </row>
    <row r="833" ht="15.75" customHeight="1">
      <c r="B833" s="89"/>
      <c r="I833" s="33"/>
    </row>
    <row r="834" ht="15.75" customHeight="1">
      <c r="B834" s="89"/>
      <c r="I834" s="33"/>
    </row>
    <row r="835" ht="15.75" customHeight="1">
      <c r="B835" s="89"/>
      <c r="I835" s="33"/>
    </row>
    <row r="836" ht="15.75" customHeight="1">
      <c r="B836" s="89"/>
      <c r="I836" s="33"/>
    </row>
    <row r="837" ht="15.75" customHeight="1">
      <c r="B837" s="89"/>
      <c r="I837" s="33"/>
    </row>
    <row r="838" ht="15.75" customHeight="1">
      <c r="B838" s="89"/>
      <c r="I838" s="33"/>
    </row>
    <row r="839" ht="15.75" customHeight="1">
      <c r="B839" s="89"/>
      <c r="I839" s="33"/>
    </row>
    <row r="840" ht="15.75" customHeight="1">
      <c r="B840" s="89"/>
      <c r="I840" s="33"/>
    </row>
    <row r="841" ht="15.75" customHeight="1">
      <c r="B841" s="89"/>
      <c r="I841" s="33"/>
    </row>
    <row r="842" ht="15.75" customHeight="1">
      <c r="B842" s="89"/>
      <c r="I842" s="33"/>
    </row>
    <row r="843" ht="15.75" customHeight="1">
      <c r="B843" s="89"/>
      <c r="I843" s="33"/>
    </row>
    <row r="844" ht="15.75" customHeight="1">
      <c r="B844" s="89"/>
      <c r="I844" s="33"/>
    </row>
    <row r="845" ht="15.75" customHeight="1">
      <c r="B845" s="89"/>
      <c r="I845" s="33"/>
    </row>
    <row r="846" ht="15.75" customHeight="1">
      <c r="B846" s="89"/>
      <c r="I846" s="33"/>
    </row>
    <row r="847" ht="15.75" customHeight="1">
      <c r="B847" s="89"/>
      <c r="I847" s="33"/>
    </row>
    <row r="848" ht="15.75" customHeight="1">
      <c r="B848" s="89"/>
      <c r="I848" s="33"/>
    </row>
    <row r="849" ht="15.75" customHeight="1">
      <c r="B849" s="89"/>
      <c r="I849" s="33"/>
    </row>
    <row r="850" ht="15.75" customHeight="1">
      <c r="B850" s="89"/>
      <c r="I850" s="33"/>
    </row>
    <row r="851" ht="15.75" customHeight="1">
      <c r="B851" s="89"/>
      <c r="I851" s="33"/>
    </row>
    <row r="852" ht="15.75" customHeight="1">
      <c r="B852" s="89"/>
      <c r="I852" s="33"/>
    </row>
    <row r="853" ht="15.75" customHeight="1">
      <c r="B853" s="89"/>
      <c r="I853" s="33"/>
    </row>
    <row r="854" ht="15.75" customHeight="1">
      <c r="B854" s="89"/>
      <c r="I854" s="33"/>
    </row>
    <row r="855" ht="15.75" customHeight="1">
      <c r="B855" s="89"/>
      <c r="I855" s="33"/>
    </row>
    <row r="856" ht="15.75" customHeight="1">
      <c r="B856" s="89"/>
      <c r="I856" s="33"/>
    </row>
    <row r="857" ht="15.75" customHeight="1">
      <c r="B857" s="89"/>
      <c r="I857" s="33"/>
    </row>
    <row r="858" ht="15.75" customHeight="1">
      <c r="B858" s="89"/>
      <c r="I858" s="33"/>
    </row>
    <row r="859" ht="15.75" customHeight="1">
      <c r="B859" s="89"/>
      <c r="I859" s="33"/>
    </row>
    <row r="860" ht="15.75" customHeight="1">
      <c r="B860" s="89"/>
      <c r="I860" s="33"/>
    </row>
    <row r="861" ht="15.75" customHeight="1">
      <c r="B861" s="89"/>
      <c r="I861" s="33"/>
    </row>
    <row r="862" ht="15.75" customHeight="1">
      <c r="B862" s="89"/>
      <c r="I862" s="33"/>
    </row>
    <row r="863" ht="15.75" customHeight="1">
      <c r="B863" s="89"/>
      <c r="I863" s="33"/>
    </row>
    <row r="864" ht="15.75" customHeight="1">
      <c r="B864" s="89"/>
      <c r="I864" s="33"/>
    </row>
    <row r="865" ht="15.75" customHeight="1">
      <c r="B865" s="89"/>
      <c r="I865" s="33"/>
    </row>
    <row r="866" ht="15.75" customHeight="1">
      <c r="B866" s="89"/>
      <c r="I866" s="33"/>
    </row>
    <row r="867" ht="15.75" customHeight="1">
      <c r="B867" s="89"/>
      <c r="I867" s="33"/>
    </row>
    <row r="868" ht="15.75" customHeight="1">
      <c r="B868" s="89"/>
      <c r="I868" s="33"/>
    </row>
    <row r="869" ht="15.75" customHeight="1">
      <c r="B869" s="89"/>
      <c r="I869" s="33"/>
    </row>
    <row r="870" ht="15.75" customHeight="1">
      <c r="B870" s="89"/>
      <c r="I870" s="33"/>
    </row>
    <row r="871" ht="15.75" customHeight="1">
      <c r="B871" s="89"/>
      <c r="I871" s="33"/>
    </row>
    <row r="872" ht="15.75" customHeight="1">
      <c r="B872" s="89"/>
      <c r="I872" s="33"/>
    </row>
    <row r="873" ht="15.75" customHeight="1">
      <c r="B873" s="89"/>
      <c r="I873" s="33"/>
    </row>
    <row r="874" ht="15.75" customHeight="1">
      <c r="B874" s="89"/>
      <c r="I874" s="33"/>
    </row>
    <row r="875" ht="15.75" customHeight="1">
      <c r="B875" s="89"/>
      <c r="I875" s="33"/>
    </row>
    <row r="876" ht="15.75" customHeight="1">
      <c r="B876" s="89"/>
      <c r="I876" s="33"/>
    </row>
    <row r="877" ht="15.75" customHeight="1">
      <c r="B877" s="89"/>
      <c r="I877" s="33"/>
    </row>
    <row r="878" ht="15.75" customHeight="1">
      <c r="B878" s="89"/>
      <c r="I878" s="33"/>
    </row>
    <row r="879" ht="15.75" customHeight="1">
      <c r="B879" s="89"/>
      <c r="I879" s="33"/>
    </row>
    <row r="880" ht="15.75" customHeight="1">
      <c r="B880" s="89"/>
      <c r="I880" s="33"/>
    </row>
    <row r="881" ht="15.75" customHeight="1">
      <c r="B881" s="89"/>
      <c r="I881" s="33"/>
    </row>
    <row r="882" ht="15.75" customHeight="1">
      <c r="B882" s="89"/>
      <c r="I882" s="33"/>
    </row>
    <row r="883" ht="15.75" customHeight="1">
      <c r="B883" s="89"/>
      <c r="I883" s="33"/>
    </row>
    <row r="884" ht="15.75" customHeight="1">
      <c r="B884" s="89"/>
      <c r="I884" s="33"/>
    </row>
    <row r="885" ht="15.75" customHeight="1">
      <c r="B885" s="89"/>
      <c r="I885" s="33"/>
    </row>
    <row r="886" ht="15.75" customHeight="1">
      <c r="B886" s="89"/>
      <c r="I886" s="33"/>
    </row>
    <row r="887" ht="15.75" customHeight="1">
      <c r="B887" s="89"/>
      <c r="I887" s="33"/>
    </row>
    <row r="888" ht="15.75" customHeight="1">
      <c r="B888" s="89"/>
      <c r="I888" s="33"/>
    </row>
    <row r="889" ht="15.75" customHeight="1">
      <c r="B889" s="89"/>
      <c r="I889" s="33"/>
    </row>
    <row r="890" ht="15.75" customHeight="1">
      <c r="B890" s="89"/>
      <c r="I890" s="33"/>
    </row>
    <row r="891" ht="15.75" customHeight="1">
      <c r="B891" s="89"/>
      <c r="I891" s="33"/>
    </row>
    <row r="892" ht="15.75" customHeight="1">
      <c r="B892" s="89"/>
      <c r="I892" s="33"/>
    </row>
    <row r="893" ht="15.75" customHeight="1">
      <c r="B893" s="89"/>
      <c r="I893" s="33"/>
    </row>
    <row r="894" ht="15.75" customHeight="1">
      <c r="B894" s="89"/>
      <c r="I894" s="33"/>
    </row>
    <row r="895" ht="15.75" customHeight="1">
      <c r="B895" s="89"/>
      <c r="I895" s="33"/>
    </row>
    <row r="896" ht="15.75" customHeight="1">
      <c r="B896" s="89"/>
      <c r="I896" s="33"/>
    </row>
    <row r="897" ht="15.75" customHeight="1">
      <c r="B897" s="89"/>
      <c r="I897" s="33"/>
    </row>
    <row r="898" ht="15.75" customHeight="1">
      <c r="B898" s="89"/>
      <c r="I898" s="33"/>
    </row>
    <row r="899" ht="15.75" customHeight="1">
      <c r="B899" s="89"/>
      <c r="I899" s="33"/>
    </row>
    <row r="900" ht="15.75" customHeight="1">
      <c r="B900" s="89"/>
      <c r="I900" s="33"/>
    </row>
    <row r="901" ht="15.75" customHeight="1">
      <c r="B901" s="89"/>
      <c r="I901" s="33"/>
    </row>
    <row r="902" ht="15.75" customHeight="1">
      <c r="B902" s="89"/>
      <c r="I902" s="33"/>
    </row>
    <row r="903" ht="15.75" customHeight="1">
      <c r="B903" s="89"/>
      <c r="I903" s="33"/>
    </row>
    <row r="904" ht="15.75" customHeight="1">
      <c r="B904" s="89"/>
      <c r="I904" s="33"/>
    </row>
    <row r="905" ht="15.75" customHeight="1">
      <c r="B905" s="89"/>
      <c r="I905" s="33"/>
    </row>
    <row r="906" ht="15.75" customHeight="1">
      <c r="B906" s="89"/>
      <c r="I906" s="33"/>
    </row>
    <row r="907" ht="15.75" customHeight="1">
      <c r="B907" s="89"/>
      <c r="I907" s="33"/>
    </row>
    <row r="908" ht="15.75" customHeight="1">
      <c r="B908" s="89"/>
      <c r="I908" s="33"/>
    </row>
    <row r="909" ht="15.75" customHeight="1">
      <c r="B909" s="89"/>
      <c r="I909" s="33"/>
    </row>
    <row r="910" ht="15.75" customHeight="1">
      <c r="B910" s="89"/>
      <c r="I910" s="33"/>
    </row>
    <row r="911" ht="15.75" customHeight="1">
      <c r="B911" s="89"/>
      <c r="I911" s="33"/>
    </row>
    <row r="912" ht="15.75" customHeight="1">
      <c r="B912" s="89"/>
      <c r="I912" s="33"/>
    </row>
    <row r="913" ht="15.75" customHeight="1">
      <c r="B913" s="89"/>
      <c r="I913" s="33"/>
    </row>
    <row r="914" ht="15.75" customHeight="1">
      <c r="B914" s="89"/>
      <c r="I914" s="33"/>
    </row>
    <row r="915" ht="15.75" customHeight="1">
      <c r="B915" s="89"/>
      <c r="I915" s="33"/>
    </row>
    <row r="916" ht="15.75" customHeight="1">
      <c r="B916" s="89"/>
      <c r="I916" s="33"/>
    </row>
    <row r="917" ht="15.75" customHeight="1">
      <c r="B917" s="89"/>
      <c r="I917" s="33"/>
    </row>
    <row r="918" ht="15.75" customHeight="1">
      <c r="B918" s="89"/>
      <c r="I918" s="33"/>
    </row>
    <row r="919" ht="15.75" customHeight="1">
      <c r="B919" s="89"/>
      <c r="I919" s="33"/>
    </row>
    <row r="920" ht="15.75" customHeight="1">
      <c r="B920" s="89"/>
      <c r="I920" s="33"/>
    </row>
    <row r="921" ht="15.75" customHeight="1">
      <c r="B921" s="89"/>
      <c r="I921" s="33"/>
    </row>
    <row r="922" ht="15.75" customHeight="1">
      <c r="B922" s="89"/>
      <c r="I922" s="33"/>
    </row>
    <row r="923" ht="15.75" customHeight="1">
      <c r="B923" s="89"/>
      <c r="I923" s="33"/>
    </row>
    <row r="924" ht="15.75" customHeight="1">
      <c r="B924" s="89"/>
      <c r="I924" s="33"/>
    </row>
    <row r="925" ht="15.75" customHeight="1">
      <c r="B925" s="89"/>
      <c r="I925" s="33"/>
    </row>
    <row r="926" ht="15.75" customHeight="1">
      <c r="B926" s="89"/>
      <c r="I926" s="33"/>
    </row>
    <row r="927" ht="15.75" customHeight="1">
      <c r="B927" s="89"/>
      <c r="I927" s="33"/>
    </row>
    <row r="928" ht="15.75" customHeight="1">
      <c r="B928" s="89"/>
      <c r="I928" s="33"/>
    </row>
    <row r="929" ht="15.75" customHeight="1">
      <c r="B929" s="89"/>
      <c r="I929" s="33"/>
    </row>
    <row r="930" ht="15.75" customHeight="1">
      <c r="B930" s="89"/>
      <c r="I930" s="33"/>
    </row>
    <row r="931" ht="15.75" customHeight="1">
      <c r="B931" s="89"/>
      <c r="I931" s="33"/>
    </row>
    <row r="932" ht="15.75" customHeight="1">
      <c r="B932" s="89"/>
      <c r="I932" s="33"/>
    </row>
    <row r="933" ht="15.75" customHeight="1">
      <c r="B933" s="89"/>
      <c r="I933" s="33"/>
    </row>
    <row r="934" ht="15.75" customHeight="1">
      <c r="B934" s="89"/>
      <c r="I934" s="33"/>
    </row>
    <row r="935" ht="15.75" customHeight="1">
      <c r="B935" s="89"/>
      <c r="I935" s="33"/>
    </row>
    <row r="936" ht="15.75" customHeight="1">
      <c r="B936" s="89"/>
      <c r="I936" s="33"/>
    </row>
    <row r="937" ht="15.75" customHeight="1">
      <c r="B937" s="89"/>
      <c r="I937" s="33"/>
    </row>
    <row r="938" ht="15.75" customHeight="1">
      <c r="B938" s="89"/>
      <c r="I938" s="33"/>
    </row>
    <row r="939" ht="15.75" customHeight="1">
      <c r="B939" s="89"/>
      <c r="I939" s="33"/>
    </row>
    <row r="940" ht="15.75" customHeight="1">
      <c r="B940" s="89"/>
      <c r="I940" s="33"/>
    </row>
    <row r="941" ht="15.75" customHeight="1">
      <c r="B941" s="89"/>
      <c r="I941" s="33"/>
    </row>
    <row r="942" ht="15.75" customHeight="1">
      <c r="B942" s="89"/>
      <c r="I942" s="33"/>
    </row>
    <row r="943" ht="15.75" customHeight="1">
      <c r="B943" s="89"/>
      <c r="I943" s="33"/>
    </row>
    <row r="944" ht="15.75" customHeight="1">
      <c r="B944" s="89"/>
      <c r="I944" s="33"/>
    </row>
    <row r="945" ht="15.75" customHeight="1">
      <c r="B945" s="89"/>
      <c r="I945" s="33"/>
    </row>
    <row r="946" ht="15.75" customHeight="1">
      <c r="B946" s="89"/>
      <c r="I946" s="33"/>
    </row>
    <row r="947" ht="15.75" customHeight="1">
      <c r="B947" s="89"/>
      <c r="I947" s="33"/>
    </row>
    <row r="948" ht="15.75" customHeight="1">
      <c r="B948" s="89"/>
      <c r="I948" s="33"/>
    </row>
    <row r="949" ht="15.75" customHeight="1">
      <c r="B949" s="89"/>
      <c r="I949" s="33"/>
    </row>
    <row r="950" ht="15.75" customHeight="1">
      <c r="B950" s="89"/>
      <c r="I950" s="33"/>
    </row>
    <row r="951" ht="15.75" customHeight="1">
      <c r="B951" s="89"/>
      <c r="I951" s="33"/>
    </row>
    <row r="952" ht="15.75" customHeight="1">
      <c r="B952" s="89"/>
      <c r="I952" s="33"/>
    </row>
    <row r="953" ht="15.75" customHeight="1">
      <c r="B953" s="89"/>
      <c r="I953" s="33"/>
    </row>
    <row r="954" ht="15.75" customHeight="1">
      <c r="B954" s="89"/>
      <c r="I954" s="33"/>
    </row>
    <row r="955" ht="15.75" customHeight="1">
      <c r="B955" s="89"/>
      <c r="I955" s="33"/>
    </row>
    <row r="956" ht="15.75" customHeight="1">
      <c r="B956" s="89"/>
      <c r="I956" s="33"/>
    </row>
    <row r="957" ht="15.75" customHeight="1">
      <c r="B957" s="89"/>
      <c r="I957" s="33"/>
    </row>
    <row r="958" ht="15.75" customHeight="1">
      <c r="B958" s="89"/>
      <c r="I958" s="33"/>
    </row>
    <row r="959" ht="15.75" customHeight="1">
      <c r="B959" s="89"/>
      <c r="I959" s="33"/>
    </row>
    <row r="960" ht="15.75" customHeight="1">
      <c r="B960" s="89"/>
      <c r="I960" s="33"/>
    </row>
    <row r="961" ht="15.75" customHeight="1">
      <c r="B961" s="89"/>
      <c r="I961" s="33"/>
    </row>
    <row r="962" ht="15.75" customHeight="1">
      <c r="B962" s="89"/>
      <c r="I962" s="33"/>
    </row>
    <row r="963" ht="15.75" customHeight="1">
      <c r="B963" s="89"/>
      <c r="I963" s="33"/>
    </row>
    <row r="964" ht="15.75" customHeight="1">
      <c r="B964" s="89"/>
      <c r="I964" s="33"/>
    </row>
    <row r="965" ht="15.75" customHeight="1">
      <c r="B965" s="89"/>
      <c r="I965" s="33"/>
    </row>
    <row r="966" ht="15.75" customHeight="1">
      <c r="B966" s="89"/>
      <c r="I966" s="33"/>
    </row>
    <row r="967" ht="15.75" customHeight="1">
      <c r="B967" s="89"/>
      <c r="I967" s="33"/>
    </row>
    <row r="968" ht="15.75" customHeight="1">
      <c r="B968" s="89"/>
      <c r="I968" s="33"/>
    </row>
    <row r="969" ht="15.75" customHeight="1">
      <c r="B969" s="89"/>
      <c r="I969" s="33"/>
    </row>
    <row r="970" ht="15.75" customHeight="1">
      <c r="B970" s="89"/>
      <c r="I970" s="33"/>
    </row>
    <row r="971" ht="15.75" customHeight="1">
      <c r="B971" s="89"/>
      <c r="I971" s="33"/>
    </row>
    <row r="972" ht="15.75" customHeight="1">
      <c r="B972" s="89"/>
      <c r="I972" s="33"/>
    </row>
    <row r="973" ht="15.75" customHeight="1">
      <c r="B973" s="89"/>
      <c r="I973" s="33"/>
    </row>
    <row r="974" ht="15.75" customHeight="1">
      <c r="B974" s="89"/>
      <c r="I974" s="33"/>
    </row>
    <row r="975" ht="15.75" customHeight="1">
      <c r="B975" s="89"/>
      <c r="I975" s="33"/>
    </row>
    <row r="976" ht="15.75" customHeight="1">
      <c r="B976" s="89"/>
      <c r="I976" s="33"/>
    </row>
    <row r="977" ht="15.75" customHeight="1">
      <c r="B977" s="89"/>
      <c r="I977" s="33"/>
    </row>
    <row r="978" ht="15.75" customHeight="1">
      <c r="B978" s="89"/>
      <c r="I978" s="33"/>
    </row>
    <row r="979" ht="15.75" customHeight="1">
      <c r="B979" s="89"/>
      <c r="I979" s="33"/>
    </row>
    <row r="980" ht="15.75" customHeight="1">
      <c r="B980" s="89"/>
      <c r="I980" s="33"/>
    </row>
    <row r="981" ht="15.75" customHeight="1">
      <c r="B981" s="89"/>
      <c r="I981" s="33"/>
    </row>
    <row r="982" ht="15.75" customHeight="1">
      <c r="B982" s="89"/>
      <c r="I982" s="33"/>
    </row>
    <row r="983" ht="15.75" customHeight="1">
      <c r="B983" s="89"/>
      <c r="I983" s="33"/>
    </row>
    <row r="984" ht="15.75" customHeight="1">
      <c r="B984" s="89"/>
      <c r="I984" s="33"/>
    </row>
    <row r="985" ht="15.75" customHeight="1">
      <c r="B985" s="89"/>
      <c r="I985" s="33"/>
    </row>
    <row r="986" ht="15.75" customHeight="1">
      <c r="B986" s="89"/>
      <c r="I986" s="33"/>
    </row>
    <row r="987" ht="15.75" customHeight="1">
      <c r="B987" s="89"/>
      <c r="I987" s="33"/>
    </row>
    <row r="988" ht="15.75" customHeight="1">
      <c r="B988" s="89"/>
      <c r="I988" s="33"/>
    </row>
    <row r="989" ht="15.75" customHeight="1">
      <c r="B989" s="89"/>
      <c r="I989" s="33"/>
    </row>
    <row r="990" ht="15.75" customHeight="1">
      <c r="B990" s="89"/>
      <c r="I990" s="33"/>
    </row>
    <row r="991" ht="15.75" customHeight="1">
      <c r="B991" s="89"/>
      <c r="I991" s="33"/>
    </row>
    <row r="992" ht="15.75" customHeight="1">
      <c r="B992" s="89"/>
      <c r="I992" s="33"/>
    </row>
    <row r="993" ht="15.75" customHeight="1">
      <c r="B993" s="89"/>
      <c r="I993" s="33"/>
    </row>
    <row r="994" ht="15.75" customHeight="1">
      <c r="B994" s="89"/>
      <c r="I994" s="33"/>
    </row>
    <row r="995" ht="15.75" customHeight="1">
      <c r="B995" s="89"/>
      <c r="I995" s="33"/>
    </row>
    <row r="996" ht="15.75" customHeight="1">
      <c r="B996" s="89"/>
      <c r="I996" s="33"/>
    </row>
    <row r="997" ht="15.75" customHeight="1">
      <c r="B997" s="89"/>
      <c r="I997" s="33"/>
    </row>
    <row r="998" ht="15.75" customHeight="1">
      <c r="B998" s="89"/>
      <c r="I998" s="33"/>
    </row>
    <row r="999" ht="15.75" customHeight="1">
      <c r="B999" s="89"/>
      <c r="I999" s="33"/>
    </row>
    <row r="1000" ht="15.75" customHeight="1">
      <c r="B1000" s="89"/>
      <c r="I1000" s="33"/>
    </row>
  </sheetData>
  <mergeCells count="1">
    <mergeCell ref="C1:AK1"/>
  </mergeCells>
  <conditionalFormatting sqref="B1:B78 B80:B1000">
    <cfRule type="expression" dxfId="0" priority="1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0.57"/>
    <col customWidth="1" min="3" max="3" width="13.57"/>
    <col customWidth="1" min="4" max="4" width="11.86"/>
    <col customWidth="1" min="5" max="5" width="12.43"/>
    <col customWidth="1" min="6" max="22" width="8.71"/>
  </cols>
  <sheetData>
    <row r="1">
      <c r="A1" s="133" t="s">
        <v>404</v>
      </c>
    </row>
    <row r="2">
      <c r="A2" s="134"/>
      <c r="B2" s="135"/>
      <c r="C2" s="136" t="s">
        <v>405</v>
      </c>
      <c r="D2" s="137">
        <f>(SUM(D4:D133))*30</f>
        <v>11790</v>
      </c>
      <c r="F2" s="138">
        <f>D2/SUM(C4:C8,C10,C12,C15:C16)</f>
        <v>16.55898876</v>
      </c>
    </row>
    <row r="3">
      <c r="A3" s="139"/>
      <c r="B3" s="80" t="s">
        <v>8</v>
      </c>
      <c r="C3" s="80" t="s">
        <v>9</v>
      </c>
      <c r="D3" s="80" t="s">
        <v>10</v>
      </c>
    </row>
    <row r="4">
      <c r="A4" s="139">
        <v>1.0</v>
      </c>
      <c r="B4" s="140" t="str">
        <f>'Na podloubí'!B14</f>
        <v>Papírník Petr</v>
      </c>
      <c r="C4" s="114">
        <f>'Na podloubí'!AL14</f>
        <v>157</v>
      </c>
      <c r="D4" s="114">
        <f>'Na podloubí'!AM14</f>
        <v>30</v>
      </c>
      <c r="E4" s="138">
        <f t="shared" ref="E4:E8" si="1">C4*$F$2</f>
        <v>2599.761236</v>
      </c>
    </row>
    <row r="5">
      <c r="A5" s="139">
        <v>2.0</v>
      </c>
      <c r="B5" s="140" t="str">
        <f>'Na podloubí'!B11</f>
        <v>Sekula Miroslav</v>
      </c>
      <c r="C5" s="114">
        <f>'Na podloubí'!AL11</f>
        <v>137</v>
      </c>
      <c r="D5" s="114">
        <f>'Na podloubí'!AM11</f>
        <v>26</v>
      </c>
      <c r="E5" s="138">
        <f t="shared" si="1"/>
        <v>2268.581461</v>
      </c>
    </row>
    <row r="6">
      <c r="A6" s="139">
        <v>3.0</v>
      </c>
      <c r="B6" s="140" t="str">
        <f>'Na podloubí'!B13</f>
        <v>Motyčka Lukáš</v>
      </c>
      <c r="C6" s="114">
        <f>'Na podloubí'!AL13</f>
        <v>104</v>
      </c>
      <c r="D6" s="114">
        <f>'Na podloubí'!AM13</f>
        <v>23</v>
      </c>
      <c r="E6" s="138">
        <f t="shared" si="1"/>
        <v>1722.134831</v>
      </c>
    </row>
    <row r="7">
      <c r="A7" s="139">
        <v>4.0</v>
      </c>
      <c r="B7" s="140" t="str">
        <f>'Na podloubí'!B15</f>
        <v>Kielbas Josef</v>
      </c>
      <c r="C7" s="114">
        <f>'Na podloubí'!AL15</f>
        <v>85</v>
      </c>
      <c r="D7" s="114">
        <f>'Na podloubí'!AM15</f>
        <v>29</v>
      </c>
      <c r="E7" s="138">
        <f t="shared" si="1"/>
        <v>1407.514045</v>
      </c>
    </row>
    <row r="8">
      <c r="A8" s="139">
        <v>5.0</v>
      </c>
      <c r="B8" s="140" t="str">
        <f>'Na podloubí'!B21</f>
        <v>Bystroň Daniel</v>
      </c>
      <c r="C8" s="114">
        <f>'Na podloubí'!AL21</f>
        <v>65</v>
      </c>
      <c r="D8" s="114">
        <f>'Na podloubí'!AM21</f>
        <v>23</v>
      </c>
      <c r="E8" s="138">
        <f t="shared" si="1"/>
        <v>1076.33427</v>
      </c>
    </row>
    <row r="9">
      <c r="A9" s="139">
        <v>6.0</v>
      </c>
      <c r="B9" s="140" t="str">
        <f>'Na podloubí'!B12</f>
        <v>Lubojacký Jan</v>
      </c>
      <c r="C9" s="114">
        <f>'Na podloubí'!AL12</f>
        <v>56</v>
      </c>
      <c r="D9" s="114">
        <f>'Na podloubí'!AM12</f>
        <v>17</v>
      </c>
    </row>
    <row r="10">
      <c r="A10" s="139">
        <v>7.0</v>
      </c>
      <c r="B10" s="140" t="str">
        <f>'Na podloubí'!B33</f>
        <v>Gramel Hubert</v>
      </c>
      <c r="C10" s="114">
        <f>'Na podloubí'!AL33</f>
        <v>53</v>
      </c>
      <c r="D10" s="114">
        <f>'Na podloubí'!AM33</f>
        <v>18</v>
      </c>
      <c r="E10" s="138">
        <f>C10*$F$2</f>
        <v>877.6264045</v>
      </c>
    </row>
    <row r="11">
      <c r="A11" s="139">
        <v>8.0</v>
      </c>
      <c r="B11" s="140" t="str">
        <f>'Na podloubí'!B41</f>
        <v>Stračánek Petr</v>
      </c>
      <c r="C11" s="114">
        <f>'Na podloubí'!AL41</f>
        <v>45</v>
      </c>
      <c r="D11" s="114">
        <f>'Na podloubí'!AM41</f>
        <v>7</v>
      </c>
    </row>
    <row r="12">
      <c r="A12" s="139">
        <v>9.0</v>
      </c>
      <c r="B12" s="140" t="str">
        <f>'Na podloubí'!B24</f>
        <v>Ševčík René</v>
      </c>
      <c r="C12" s="114">
        <f>'Na podloubí'!AL24</f>
        <v>45</v>
      </c>
      <c r="D12" s="114">
        <f>'Na podloubí'!AM24</f>
        <v>18</v>
      </c>
      <c r="E12" s="138">
        <f>C12*$F$2</f>
        <v>745.1544944</v>
      </c>
    </row>
    <row r="13">
      <c r="A13" s="139">
        <v>10.0</v>
      </c>
      <c r="B13" s="140" t="str">
        <f>'Na podloubí'!B51</f>
        <v>Proll Adam</v>
      </c>
      <c r="C13" s="114">
        <f>'Na podloubí'!AL51</f>
        <v>37</v>
      </c>
      <c r="D13" s="114">
        <f>'Na podloubí'!AM51</f>
        <v>14</v>
      </c>
    </row>
    <row r="14">
      <c r="A14" s="139">
        <v>11.0</v>
      </c>
      <c r="B14" s="140" t="str">
        <f>'Na podloubí'!B18</f>
        <v>Jankovič Jan</v>
      </c>
      <c r="C14" s="114">
        <f>'Na podloubí'!AL18</f>
        <v>35</v>
      </c>
      <c r="D14" s="114">
        <f>'Na podloubí'!AM18</f>
        <v>8</v>
      </c>
    </row>
    <row r="15">
      <c r="A15" s="139">
        <v>12.0</v>
      </c>
      <c r="B15" s="140" t="str">
        <f>'Na podloubí'!B5</f>
        <v>Frkal Petr</v>
      </c>
      <c r="C15" s="114">
        <f>'Na podloubí'!AL5</f>
        <v>34</v>
      </c>
      <c r="D15" s="114">
        <f>'Na podloubí'!AM5</f>
        <v>18</v>
      </c>
      <c r="E15" s="138">
        <f t="shared" ref="E15:E16" si="2">C15*$F$2</f>
        <v>563.005618</v>
      </c>
    </row>
    <row r="16">
      <c r="A16" s="139">
        <v>13.0</v>
      </c>
      <c r="B16" s="140" t="str">
        <f>'Na podloubí'!B43</f>
        <v>Doležel Petr</v>
      </c>
      <c r="C16" s="114">
        <f>'Na podloubí'!AL43</f>
        <v>32</v>
      </c>
      <c r="D16" s="114">
        <f>'Na podloubí'!AM43</f>
        <v>19</v>
      </c>
      <c r="E16" s="138">
        <f t="shared" si="2"/>
        <v>529.8876404</v>
      </c>
    </row>
    <row r="17">
      <c r="A17" s="139">
        <v>14.0</v>
      </c>
      <c r="B17" s="140" t="str">
        <f>'Na podloubí'!B27</f>
        <v>Hasoň Michal</v>
      </c>
      <c r="C17" s="114">
        <f>'Na podloubí'!AL27</f>
        <v>30</v>
      </c>
      <c r="D17" s="114">
        <f>'Na podloubí'!AM27</f>
        <v>10</v>
      </c>
    </row>
    <row r="18">
      <c r="A18" s="139">
        <v>15.0</v>
      </c>
      <c r="B18" s="140" t="str">
        <f>'Na podloubí'!B58</f>
        <v>Kobolka Jozef</v>
      </c>
      <c r="C18" s="114">
        <f>'Na podloubí'!AL58</f>
        <v>27</v>
      </c>
      <c r="D18" s="114">
        <f>'Na podloubí'!AM58</f>
        <v>13</v>
      </c>
    </row>
    <row r="19">
      <c r="A19" s="139">
        <v>16.0</v>
      </c>
      <c r="B19" s="140" t="str">
        <f>'Na podloubí'!B26</f>
        <v>Lubojacký Marek</v>
      </c>
      <c r="C19" s="114">
        <f>'Na podloubí'!AL26</f>
        <v>26</v>
      </c>
      <c r="D19" s="114">
        <f>'Na podloubí'!AM26</f>
        <v>7</v>
      </c>
    </row>
    <row r="20">
      <c r="A20" s="139">
        <v>17.0</v>
      </c>
      <c r="B20" s="140" t="str">
        <f>'Na podloubí'!B7</f>
        <v>Onderek Tomáš</v>
      </c>
      <c r="C20" s="114">
        <f>'Na podloubí'!AL7</f>
        <v>17</v>
      </c>
      <c r="D20" s="114">
        <f>'Na podloubí'!AM7</f>
        <v>5</v>
      </c>
    </row>
    <row r="21">
      <c r="A21" s="139">
        <v>18.0</v>
      </c>
      <c r="B21" s="140" t="str">
        <f>'Na podloubí'!B23</f>
        <v>Bajgar Tomáš</v>
      </c>
      <c r="C21" s="114">
        <f>'Na podloubí'!AL23</f>
        <v>15</v>
      </c>
      <c r="D21" s="114">
        <f>'Na podloubí'!AM23</f>
        <v>4</v>
      </c>
    </row>
    <row r="22" ht="15.75" customHeight="1">
      <c r="A22" s="139">
        <v>19.0</v>
      </c>
      <c r="B22" s="140" t="str">
        <f>'Na podloubí'!B83</f>
        <v>Lipták Dominik</v>
      </c>
      <c r="C22" s="114">
        <f>'Na podloubí'!AL83</f>
        <v>15</v>
      </c>
      <c r="D22" s="114">
        <f>'Na podloubí'!AM83</f>
        <v>2</v>
      </c>
    </row>
    <row r="23" ht="15.75" customHeight="1">
      <c r="A23" s="139">
        <v>20.0</v>
      </c>
      <c r="B23" s="140" t="str">
        <f>'Na podloubí'!B66</f>
        <v>Míka Jan</v>
      </c>
      <c r="C23" s="114">
        <f>'Na podloubí'!AL66</f>
        <v>14</v>
      </c>
      <c r="D23" s="114">
        <f>'Na podloubí'!AM66</f>
        <v>2</v>
      </c>
    </row>
    <row r="24" ht="15.75" customHeight="1">
      <c r="A24" s="139">
        <v>21.0</v>
      </c>
      <c r="B24" s="140" t="str">
        <f>'Na podloubí'!B28</f>
        <v>Holek Kamil</v>
      </c>
      <c r="C24" s="114">
        <f>'Na podloubí'!AL28</f>
        <v>12</v>
      </c>
      <c r="D24" s="114">
        <f>'Na podloubí'!AM28</f>
        <v>3</v>
      </c>
    </row>
    <row r="25" ht="15.75" customHeight="1">
      <c r="A25" s="139">
        <v>22.0</v>
      </c>
      <c r="B25" s="140" t="str">
        <f>'Na podloubí'!B36</f>
        <v>Tomáš Petr</v>
      </c>
      <c r="C25" s="114">
        <f>'Na podloubí'!AL36</f>
        <v>11</v>
      </c>
      <c r="D25" s="114">
        <f>'Na podloubí'!AM36</f>
        <v>3</v>
      </c>
    </row>
    <row r="26" ht="15.75" customHeight="1">
      <c r="A26" s="139">
        <v>23.0</v>
      </c>
      <c r="B26" s="140" t="str">
        <f>'Na podloubí'!B55</f>
        <v>Jadrníčková Daniela</v>
      </c>
      <c r="C26" s="114">
        <f>'Na podloubí'!AL55</f>
        <v>11</v>
      </c>
      <c r="D26" s="114">
        <f>'Na podloubí'!AM55</f>
        <v>9</v>
      </c>
    </row>
    <row r="27" ht="15.75" customHeight="1">
      <c r="A27" s="139">
        <v>24.0</v>
      </c>
      <c r="B27" s="140" t="str">
        <f>'Na podloubí'!B9</f>
        <v>Otisk Pavel</v>
      </c>
      <c r="C27" s="114">
        <f>'Na podloubí'!AL9</f>
        <v>8</v>
      </c>
      <c r="D27" s="114">
        <f>'Na podloubí'!AM9</f>
        <v>2</v>
      </c>
    </row>
    <row r="28" ht="15.75" customHeight="1">
      <c r="A28" s="139">
        <v>25.0</v>
      </c>
      <c r="B28" s="140" t="str">
        <f>'Na podloubí'!B42</f>
        <v>Novosad Ján</v>
      </c>
      <c r="C28" s="114">
        <f>'Na podloubí'!AL42</f>
        <v>7</v>
      </c>
      <c r="D28" s="114">
        <f>'Na podloubí'!AM42</f>
        <v>1</v>
      </c>
    </row>
    <row r="29" ht="15.75" customHeight="1">
      <c r="A29" s="139">
        <v>26.0</v>
      </c>
      <c r="B29" s="140" t="str">
        <f>'Na podloubí'!B78</f>
        <v>Gehry Jan</v>
      </c>
      <c r="C29" s="114">
        <f>'Na podloubí'!AL78</f>
        <v>7</v>
      </c>
      <c r="D29" s="114">
        <f>'Na podloubí'!AM78</f>
        <v>1</v>
      </c>
    </row>
    <row r="30" ht="15.75" customHeight="1">
      <c r="A30" s="139">
        <v>27.0</v>
      </c>
      <c r="B30" s="140" t="str">
        <f>'Na podloubí'!B8</f>
        <v>Rožnovják Milan</v>
      </c>
      <c r="C30" s="114">
        <f>'Na podloubí'!AL8</f>
        <v>7</v>
      </c>
      <c r="D30" s="114">
        <f>'Na podloubí'!AM8</f>
        <v>4</v>
      </c>
    </row>
    <row r="31" ht="15.75" customHeight="1">
      <c r="A31" s="139">
        <v>28.0</v>
      </c>
      <c r="B31" s="140" t="str">
        <f>'Na podloubí'!B82</f>
        <v>Lipták Michal</v>
      </c>
      <c r="C31" s="114">
        <f>'Na podloubí'!AL82</f>
        <v>7</v>
      </c>
      <c r="D31" s="114">
        <f>'Na podloubí'!AM82</f>
        <v>2</v>
      </c>
    </row>
    <row r="32" ht="15.75" customHeight="1">
      <c r="A32" s="139">
        <v>29.0</v>
      </c>
      <c r="B32" s="140" t="str">
        <f>'Na podloubí'!B81</f>
        <v>Konečná Marie</v>
      </c>
      <c r="C32" s="114">
        <f>'Na podloubí'!AL81</f>
        <v>7</v>
      </c>
      <c r="D32" s="114">
        <f>'Na podloubí'!AM81</f>
        <v>2</v>
      </c>
    </row>
    <row r="33" ht="15.75" customHeight="1">
      <c r="A33" s="139">
        <v>30.0</v>
      </c>
      <c r="B33" s="140" t="str">
        <f>'Na podloubí'!B39</f>
        <v>Augustin Adam</v>
      </c>
      <c r="C33" s="114">
        <f>'Na podloubí'!AL39</f>
        <v>6</v>
      </c>
      <c r="D33" s="114">
        <f>'Na podloubí'!AM39</f>
        <v>1</v>
      </c>
    </row>
    <row r="34" ht="15.75" customHeight="1">
      <c r="A34" s="139">
        <v>31.0</v>
      </c>
      <c r="B34" s="140" t="str">
        <f>'Na podloubí'!B49</f>
        <v>Pěchula Jiří</v>
      </c>
      <c r="C34" s="114">
        <f>'Na podloubí'!AL49</f>
        <v>6</v>
      </c>
      <c r="D34" s="114">
        <f>'Na podloubí'!AM49</f>
        <v>1</v>
      </c>
    </row>
    <row r="35" ht="15.75" customHeight="1">
      <c r="A35" s="139">
        <v>32.0</v>
      </c>
      <c r="B35" s="140" t="str">
        <f>'Na podloubí'!B54</f>
        <v>Klein Miloš</v>
      </c>
      <c r="C35" s="114">
        <f>'Na podloubí'!AL54</f>
        <v>6</v>
      </c>
      <c r="D35" s="114">
        <f>'Na podloubí'!AM54</f>
        <v>1</v>
      </c>
    </row>
    <row r="36" ht="15.75" customHeight="1">
      <c r="A36" s="139">
        <v>33.0</v>
      </c>
      <c r="B36" s="140" t="str">
        <f>'Na podloubí'!B65</f>
        <v>Novák Petr</v>
      </c>
      <c r="C36" s="114">
        <f>'Na podloubí'!AL65</f>
        <v>6</v>
      </c>
      <c r="D36" s="114">
        <f>'Na podloubí'!AM65</f>
        <v>1</v>
      </c>
    </row>
    <row r="37" ht="15.75" customHeight="1">
      <c r="A37" s="139">
        <v>34.0</v>
      </c>
      <c r="B37" s="140" t="str">
        <f>'Na podloubí'!B17</f>
        <v>Malurek Matěj</v>
      </c>
      <c r="C37" s="114">
        <f>'Na podloubí'!AL17</f>
        <v>6</v>
      </c>
      <c r="D37" s="114">
        <f>'Na podloubí'!AM17</f>
        <v>3</v>
      </c>
    </row>
    <row r="38" ht="15.75" customHeight="1">
      <c r="A38" s="139">
        <v>35.0</v>
      </c>
      <c r="B38" s="140" t="str">
        <f>'Na podloubí'!B6</f>
        <v>Mík Jiří</v>
      </c>
      <c r="C38" s="114">
        <f>'Na podloubí'!AL6</f>
        <v>6</v>
      </c>
      <c r="D38" s="114">
        <f>'Na podloubí'!AM6</f>
        <v>4</v>
      </c>
    </row>
    <row r="39" ht="15.75" customHeight="1">
      <c r="A39" s="139">
        <v>36.0</v>
      </c>
      <c r="B39" s="140" t="str">
        <f>'Na podloubí'!B25</f>
        <v>Pěcha Dalibor</v>
      </c>
      <c r="C39" s="114">
        <f>'Na podloubí'!AL25</f>
        <v>5</v>
      </c>
      <c r="D39" s="114">
        <f>'Na podloubí'!AM25</f>
        <v>1</v>
      </c>
    </row>
    <row r="40" ht="15.75" customHeight="1">
      <c r="A40" s="139">
        <v>37.0</v>
      </c>
      <c r="B40" s="140" t="str">
        <f>'Na podloubí'!B29</f>
        <v>Kroker Jindřich</v>
      </c>
      <c r="C40" s="114">
        <f>'Na podloubí'!AL29</f>
        <v>5</v>
      </c>
      <c r="D40" s="114">
        <f>'Na podloubí'!AM29</f>
        <v>1</v>
      </c>
    </row>
    <row r="41" ht="15.75" customHeight="1">
      <c r="A41" s="139">
        <v>38.0</v>
      </c>
      <c r="B41" s="140" t="str">
        <f>'Na podloubí'!B34</f>
        <v>Rogowski Petr</v>
      </c>
      <c r="C41" s="114">
        <f>'Na podloubí'!AL34</f>
        <v>5</v>
      </c>
      <c r="D41" s="114">
        <f>'Na podloubí'!AM34</f>
        <v>1</v>
      </c>
    </row>
    <row r="42" ht="15.75" customHeight="1">
      <c r="A42" s="139">
        <v>39.0</v>
      </c>
      <c r="B42" s="140" t="str">
        <f>'Na podloubí'!B38</f>
        <v>Kadlecová Michaela</v>
      </c>
      <c r="C42" s="114">
        <f>'Na podloubí'!AL38</f>
        <v>5</v>
      </c>
      <c r="D42" s="114">
        <f>'Na podloubí'!AM38</f>
        <v>1</v>
      </c>
    </row>
    <row r="43" ht="15.75" customHeight="1">
      <c r="A43" s="139">
        <v>40.0</v>
      </c>
      <c r="B43" s="140" t="str">
        <f>'Na podloubí'!B40</f>
        <v>Bujok Dan</v>
      </c>
      <c r="C43" s="114">
        <f>'Na podloubí'!AL40</f>
        <v>5</v>
      </c>
      <c r="D43" s="114">
        <f>'Na podloubí'!AM40</f>
        <v>1</v>
      </c>
    </row>
    <row r="44" ht="15.75" customHeight="1">
      <c r="A44" s="139">
        <v>41.0</v>
      </c>
      <c r="B44" s="140" t="str">
        <f>'Na podloubí'!B22</f>
        <v>Výtisk Josef</v>
      </c>
      <c r="C44" s="114">
        <f>'Na podloubí'!AL22</f>
        <v>5</v>
      </c>
      <c r="D44" s="114">
        <f>'Na podloubí'!AM22</f>
        <v>2</v>
      </c>
    </row>
    <row r="45" ht="15.75" customHeight="1">
      <c r="A45" s="139">
        <v>42.0</v>
      </c>
      <c r="B45" s="140" t="str">
        <f>'Na podloubí'!B52</f>
        <v>Kubík Lukáš</v>
      </c>
      <c r="C45" s="114">
        <f>'Na podloubí'!AL52</f>
        <v>5</v>
      </c>
      <c r="D45" s="114">
        <f>'Na podloubí'!AM52</f>
        <v>1</v>
      </c>
    </row>
    <row r="46" ht="15.75" customHeight="1">
      <c r="A46" s="139">
        <v>43.0</v>
      </c>
      <c r="B46" s="140" t="str">
        <f>'Na podloubí'!B37</f>
        <v>Falat Aleš</v>
      </c>
      <c r="C46" s="114">
        <f>'Na podloubí'!AL37</f>
        <v>5</v>
      </c>
      <c r="D46" s="114">
        <f>'Na podloubí'!AM37</f>
        <v>3</v>
      </c>
    </row>
    <row r="47" ht="15.75" customHeight="1">
      <c r="A47" s="139">
        <v>44.0</v>
      </c>
      <c r="B47" s="140" t="str">
        <f>'Na podloubí'!B35</f>
        <v>Tomáš Denis</v>
      </c>
      <c r="C47" s="114">
        <f>'Na podloubí'!AL35</f>
        <v>5</v>
      </c>
      <c r="D47" s="114">
        <f>'Na podloubí'!AM35</f>
        <v>3</v>
      </c>
    </row>
    <row r="48" ht="15.75" customHeight="1">
      <c r="A48" s="139">
        <v>45.0</v>
      </c>
      <c r="B48" s="140" t="str">
        <f>'Na podloubí'!B56</f>
        <v>Davidová Silvie</v>
      </c>
      <c r="C48" s="114">
        <f>'Na podloubí'!AL56</f>
        <v>5</v>
      </c>
      <c r="D48" s="114">
        <f>'Na podloubí'!AM56</f>
        <v>3</v>
      </c>
    </row>
    <row r="49" ht="15.75" customHeight="1">
      <c r="A49" s="139">
        <v>46.0</v>
      </c>
      <c r="B49" s="140" t="str">
        <f>'Na podloubí'!B19</f>
        <v>Turek Tomas</v>
      </c>
      <c r="C49" s="114">
        <f>'Na podloubí'!AL19</f>
        <v>4</v>
      </c>
      <c r="D49" s="114">
        <f>'Na podloubí'!AM19</f>
        <v>2</v>
      </c>
    </row>
    <row r="50" ht="15.75" customHeight="1">
      <c r="A50" s="139">
        <v>47.0</v>
      </c>
      <c r="B50" s="140" t="str">
        <f>'Na podloubí'!B47</f>
        <v>Chodorovský Roman</v>
      </c>
      <c r="C50" s="114">
        <f>'Na podloubí'!AL47</f>
        <v>4</v>
      </c>
      <c r="D50" s="114">
        <f>'Na podloubí'!AM47</f>
        <v>1</v>
      </c>
    </row>
    <row r="51" ht="15.75" customHeight="1">
      <c r="A51" s="139">
        <v>48.0</v>
      </c>
      <c r="B51" s="140" t="str">
        <f>'Na podloubí'!B48</f>
        <v>Frais Daniel</v>
      </c>
      <c r="C51" s="114">
        <f>'Na podloubí'!AL48</f>
        <v>4</v>
      </c>
      <c r="D51" s="114">
        <f>'Na podloubí'!AM48</f>
        <v>1</v>
      </c>
    </row>
    <row r="52" ht="15.75" customHeight="1">
      <c r="A52" s="139">
        <v>49.0</v>
      </c>
      <c r="B52" s="140" t="str">
        <f>'Na podloubí'!B71</f>
        <v>Studenský Kamil</v>
      </c>
      <c r="C52" s="114">
        <f>'Na podloubí'!AL71</f>
        <v>4</v>
      </c>
      <c r="D52" s="114">
        <f>'Na podloubí'!AM71</f>
        <v>1</v>
      </c>
    </row>
    <row r="53" ht="15.75" customHeight="1">
      <c r="A53" s="139">
        <v>50.0</v>
      </c>
      <c r="B53" s="140" t="str">
        <f>'Na podloubí'!B10</f>
        <v>Pečínka Jan</v>
      </c>
      <c r="C53" s="114">
        <f>'Na podloubí'!AL10</f>
        <v>3</v>
      </c>
      <c r="D53" s="114">
        <f>'Na podloubí'!AM10</f>
        <v>1</v>
      </c>
    </row>
    <row r="54" ht="15.75" customHeight="1">
      <c r="A54" s="139">
        <v>51.0</v>
      </c>
      <c r="B54" s="140" t="str">
        <f>'Na podloubí'!B3</f>
        <v>Dušková Markéta</v>
      </c>
      <c r="C54" s="114">
        <f>'Na podloubí'!AL3</f>
        <v>3</v>
      </c>
      <c r="D54" s="114">
        <f>'Na podloubí'!AM3</f>
        <v>2</v>
      </c>
    </row>
    <row r="55" ht="15.75" customHeight="1">
      <c r="A55" s="139">
        <v>52.0</v>
      </c>
      <c r="B55" s="140" t="str">
        <f>'Na podloubí'!B20</f>
        <v>Krůza Jiří</v>
      </c>
      <c r="C55" s="114">
        <f>'Na podloubí'!AL20</f>
        <v>3</v>
      </c>
      <c r="D55" s="114">
        <f>'Na podloubí'!AM20</f>
        <v>1</v>
      </c>
    </row>
    <row r="56" ht="15.75" customHeight="1">
      <c r="A56" s="139">
        <v>53.0</v>
      </c>
      <c r="B56" s="140" t="str">
        <f>'Na podloubí'!B32</f>
        <v>Štefka Evžen</v>
      </c>
      <c r="C56" s="114">
        <f>'Na podloubí'!AL32</f>
        <v>3</v>
      </c>
      <c r="D56" s="114">
        <f>'Na podloubí'!AM32</f>
        <v>1</v>
      </c>
    </row>
    <row r="57" ht="15.75" customHeight="1">
      <c r="A57" s="139">
        <v>54.0</v>
      </c>
      <c r="B57" s="140" t="str">
        <f>'Na podloubí'!B46</f>
        <v>Frais Hanna</v>
      </c>
      <c r="C57" s="114">
        <f>'Na podloubí'!AL46</f>
        <v>3</v>
      </c>
      <c r="D57" s="114">
        <f>'Na podloubí'!AM46</f>
        <v>1</v>
      </c>
    </row>
    <row r="58" ht="15.75" customHeight="1">
      <c r="A58" s="139">
        <v>55.0</v>
      </c>
      <c r="B58" s="140" t="str">
        <f>'Na podloubí'!B61</f>
        <v>Ulica Radomír</v>
      </c>
      <c r="C58" s="114">
        <f>'Na podloubí'!AL61</f>
        <v>3</v>
      </c>
      <c r="D58" s="114">
        <f>'Na podloubí'!AM61</f>
        <v>1</v>
      </c>
    </row>
    <row r="59" ht="15.75" customHeight="1">
      <c r="A59" s="139">
        <v>56.0</v>
      </c>
      <c r="B59" s="140" t="str">
        <f>'Na podloubí'!B62</f>
        <v>Folta Jiří</v>
      </c>
      <c r="C59" s="114">
        <f>'Na podloubí'!AL62</f>
        <v>3</v>
      </c>
      <c r="D59" s="114">
        <f>'Na podloubí'!AM62</f>
        <v>1</v>
      </c>
    </row>
    <row r="60" ht="15.75" customHeight="1">
      <c r="A60" s="139">
        <v>57.0</v>
      </c>
      <c r="B60" s="140" t="str">
        <f>'Na podloubí'!B70</f>
        <v>Losovský Martin</v>
      </c>
      <c r="C60" s="114">
        <f>'Na podloubí'!AL70</f>
        <v>3</v>
      </c>
      <c r="D60" s="114">
        <f>'Na podloubí'!AM70</f>
        <v>1</v>
      </c>
    </row>
    <row r="61" ht="15.75" customHeight="1">
      <c r="A61" s="139">
        <v>58.0</v>
      </c>
      <c r="B61" s="140" t="str">
        <f>'Na podloubí'!B77</f>
        <v>Petrovič Michal</v>
      </c>
      <c r="C61" s="114">
        <f>'Na podloubí'!AL77</f>
        <v>3</v>
      </c>
      <c r="D61" s="114">
        <f>'Na podloubí'!AM77</f>
        <v>1</v>
      </c>
    </row>
    <row r="62" ht="15.75" customHeight="1">
      <c r="A62" s="139">
        <v>59.0</v>
      </c>
      <c r="B62" s="140" t="str">
        <f>'Na podloubí'!B60</f>
        <v>Mojžíšková Renáta</v>
      </c>
      <c r="C62" s="114">
        <f>'Na podloubí'!AL60</f>
        <v>3</v>
      </c>
      <c r="D62" s="114">
        <f>'Na podloubí'!AM60</f>
        <v>3</v>
      </c>
    </row>
    <row r="63" ht="15.75" customHeight="1">
      <c r="A63" s="139">
        <v>60.0</v>
      </c>
      <c r="B63" s="140" t="str">
        <f>'Na podloubí'!B63</f>
        <v>Křižák David st.</v>
      </c>
      <c r="C63" s="114">
        <f>'Na podloubí'!AL63</f>
        <v>3</v>
      </c>
      <c r="D63" s="114">
        <f>'Na podloubí'!AM63</f>
        <v>2</v>
      </c>
    </row>
    <row r="64" ht="15.75" customHeight="1">
      <c r="A64" s="139">
        <v>61.0</v>
      </c>
      <c r="B64" s="140" t="str">
        <f>'Na podloubí'!B4</f>
        <v>Friess Milan</v>
      </c>
      <c r="C64" s="114">
        <f>'Na podloubí'!AL4</f>
        <v>2</v>
      </c>
      <c r="D64" s="114">
        <f>'Na podloubí'!AM4</f>
        <v>2</v>
      </c>
    </row>
    <row r="65" ht="15.75" customHeight="1">
      <c r="A65" s="139">
        <v>62.0</v>
      </c>
      <c r="B65" s="140" t="str">
        <f>'Na podloubí'!B16</f>
        <v>Pawlak Radek</v>
      </c>
      <c r="C65" s="114">
        <f>'Na podloubí'!AL16</f>
        <v>2</v>
      </c>
      <c r="D65" s="114">
        <f>'Na podloubí'!AM16</f>
        <v>2</v>
      </c>
    </row>
    <row r="66" ht="15.75" customHeight="1">
      <c r="A66" s="139">
        <v>63.0</v>
      </c>
      <c r="B66" s="140" t="str">
        <f>'Na podloubí'!B31</f>
        <v>Polhoš František</v>
      </c>
      <c r="C66" s="114">
        <f>'Na podloubí'!AL31</f>
        <v>2</v>
      </c>
      <c r="D66" s="114">
        <f>'Na podloubí'!AM31</f>
        <v>1</v>
      </c>
    </row>
    <row r="67" ht="15.75" customHeight="1">
      <c r="A67" s="139">
        <v>64.0</v>
      </c>
      <c r="B67" s="140" t="str">
        <f>'Na podloubí'!B45</f>
        <v>Výtisk Jakub</v>
      </c>
      <c r="C67" s="114">
        <f>'Na podloubí'!AL45</f>
        <v>2</v>
      </c>
      <c r="D67" s="114">
        <f>'Na podloubí'!AM45</f>
        <v>1</v>
      </c>
    </row>
    <row r="68" ht="15.75" customHeight="1">
      <c r="A68" s="139">
        <v>65.0</v>
      </c>
      <c r="B68" s="140" t="str">
        <f>'Na podloubí'!B57</f>
        <v>Liška Roman</v>
      </c>
      <c r="C68" s="114">
        <f>'Na podloubí'!AL57</f>
        <v>2</v>
      </c>
      <c r="D68" s="114">
        <f>'Na podloubí'!AM57</f>
        <v>1</v>
      </c>
    </row>
    <row r="69" ht="15.75" customHeight="1">
      <c r="A69" s="139">
        <v>66.0</v>
      </c>
      <c r="B69" s="140" t="str">
        <f>'Na podloubí'!B53</f>
        <v>Vontor Miroslav</v>
      </c>
      <c r="C69" s="114">
        <f>'Na podloubí'!AL53</f>
        <v>2</v>
      </c>
      <c r="D69" s="114">
        <f>'Na podloubí'!AM53</f>
        <v>2</v>
      </c>
    </row>
    <row r="70" ht="15.75" customHeight="1">
      <c r="A70" s="139">
        <v>67.0</v>
      </c>
      <c r="B70" s="140" t="str">
        <f>'Na podloubí'!B64</f>
        <v>Křižák David ml.</v>
      </c>
      <c r="C70" s="114">
        <f>'Na podloubí'!AL64</f>
        <v>2</v>
      </c>
      <c r="D70" s="114">
        <f>'Na podloubí'!AM64</f>
        <v>1</v>
      </c>
    </row>
    <row r="71" ht="15.75" customHeight="1">
      <c r="A71" s="139">
        <v>68.0</v>
      </c>
      <c r="B71" s="140" t="str">
        <f>'Na podloubí'!B69</f>
        <v>Ekkert Vojtěch</v>
      </c>
      <c r="C71" s="114">
        <f>'Na podloubí'!AL69</f>
        <v>2</v>
      </c>
      <c r="D71" s="114">
        <f>'Na podloubí'!AM69</f>
        <v>1</v>
      </c>
    </row>
    <row r="72" ht="15.75" customHeight="1">
      <c r="A72" s="139">
        <v>69.0</v>
      </c>
      <c r="B72" s="140" t="str">
        <f>'Na podloubí'!B72</f>
        <v>Kadlec Miroslav</v>
      </c>
      <c r="C72" s="114">
        <f>'Na podloubí'!AL72</f>
        <v>2</v>
      </c>
      <c r="D72" s="114">
        <f>'Na podloubí'!AM72</f>
        <v>1</v>
      </c>
    </row>
    <row r="73" ht="15.75" customHeight="1">
      <c r="A73" s="139">
        <v>70.0</v>
      </c>
      <c r="B73" s="140" t="str">
        <f>'Na podloubí'!B75</f>
        <v>Novák Lukáš</v>
      </c>
      <c r="C73" s="114">
        <f>'Na podloubí'!AL75</f>
        <v>2</v>
      </c>
      <c r="D73" s="114">
        <f>'Na podloubí'!AM75</f>
        <v>1</v>
      </c>
    </row>
    <row r="74" ht="15.75" customHeight="1">
      <c r="A74" s="139">
        <v>71.0</v>
      </c>
      <c r="B74" s="140" t="str">
        <f>'Na podloubí'!B76</f>
        <v>Dudková Jana</v>
      </c>
      <c r="C74" s="114">
        <f>'Na podloubí'!AL76</f>
        <v>2</v>
      </c>
      <c r="D74" s="114">
        <f>'Na podloubí'!AM76</f>
        <v>1</v>
      </c>
    </row>
    <row r="75" ht="15.75" customHeight="1">
      <c r="A75" s="139">
        <v>72.0</v>
      </c>
      <c r="B75" s="140" t="str">
        <f>'Na podloubí'!B80</f>
        <v>Kuchariková Monika</v>
      </c>
      <c r="C75" s="114">
        <f>'Na podloubí'!AL80</f>
        <v>2</v>
      </c>
      <c r="D75" s="114">
        <f>'Na podloubí'!AM80</f>
        <v>1</v>
      </c>
    </row>
    <row r="76" ht="15.75" customHeight="1">
      <c r="A76" s="139">
        <v>73.0</v>
      </c>
      <c r="B76" s="140" t="str">
        <f>'Na podloubí'!B84</f>
        <v>Bauchner Petr</v>
      </c>
      <c r="C76" s="114">
        <f>'Na podloubí'!AL84</f>
        <v>2</v>
      </c>
      <c r="D76" s="114">
        <f>'Na podloubí'!AM84</f>
        <v>1</v>
      </c>
    </row>
    <row r="77" ht="15.75" customHeight="1">
      <c r="A77" s="139">
        <v>74.0</v>
      </c>
      <c r="B77" s="140" t="str">
        <f>'Na podloubí'!B30</f>
        <v>Kielbasová Monika</v>
      </c>
      <c r="C77" s="114">
        <f>'Na podloubí'!AL30</f>
        <v>1</v>
      </c>
      <c r="D77" s="114">
        <f>'Na podloubí'!AM30</f>
        <v>1</v>
      </c>
    </row>
    <row r="78" ht="15.75" customHeight="1">
      <c r="A78" s="139">
        <v>75.0</v>
      </c>
      <c r="B78" s="140" t="str">
        <f>'Na podloubí'!B44</f>
        <v>Chodorovský Jakub</v>
      </c>
      <c r="C78" s="114">
        <f>'Na podloubí'!AL44</f>
        <v>1</v>
      </c>
      <c r="D78" s="114">
        <f>'Na podloubí'!AM44</f>
        <v>1</v>
      </c>
    </row>
    <row r="79" ht="15.75" customHeight="1">
      <c r="A79" s="139">
        <v>76.0</v>
      </c>
      <c r="B79" s="140" t="str">
        <f>'Na podloubí'!B50</f>
        <v>Bellucci William</v>
      </c>
      <c r="C79" s="114">
        <f>'Na podloubí'!AL50</f>
        <v>1</v>
      </c>
      <c r="D79" s="114">
        <f>'Na podloubí'!AM50</f>
        <v>1</v>
      </c>
    </row>
    <row r="80" ht="15.75" customHeight="1">
      <c r="A80" s="139">
        <v>77.0</v>
      </c>
      <c r="B80" s="140" t="str">
        <f>'Na podloubí'!B59</f>
        <v>Perutková Radka</v>
      </c>
      <c r="C80" s="114">
        <f>'Na podloubí'!AL59</f>
        <v>1</v>
      </c>
      <c r="D80" s="114">
        <f>'Na podloubí'!AM59</f>
        <v>1</v>
      </c>
    </row>
    <row r="81" ht="15.75" customHeight="1">
      <c r="A81" s="139">
        <v>78.0</v>
      </c>
      <c r="B81" s="140" t="str">
        <f>'Na podloubí'!B67</f>
        <v>Petroš Martin</v>
      </c>
      <c r="C81" s="114">
        <f>'Na podloubí'!AL67</f>
        <v>1</v>
      </c>
      <c r="D81" s="114">
        <f>'Na podloubí'!AM67</f>
        <v>1</v>
      </c>
    </row>
    <row r="82" ht="15.75" customHeight="1">
      <c r="A82" s="139">
        <v>79.0</v>
      </c>
      <c r="B82" s="140" t="str">
        <f>'Na podloubí'!B68</f>
        <v>Lukasík Tomáš</v>
      </c>
      <c r="C82" s="114">
        <f>'Na podloubí'!AL68</f>
        <v>1</v>
      </c>
      <c r="D82" s="114">
        <f>'Na podloubí'!AM68</f>
        <v>1</v>
      </c>
    </row>
    <row r="83" ht="15.75" customHeight="1">
      <c r="A83" s="139">
        <v>80.0</v>
      </c>
      <c r="B83" s="140" t="str">
        <f>'Na podloubí'!B73</f>
        <v>Folta Vojtěch</v>
      </c>
      <c r="C83" s="114">
        <f>'Na podloubí'!AL73</f>
        <v>1</v>
      </c>
      <c r="D83" s="114">
        <f>'Na podloubí'!AM73</f>
        <v>1</v>
      </c>
    </row>
    <row r="84" ht="15.75" customHeight="1">
      <c r="A84" s="139">
        <v>81.0</v>
      </c>
      <c r="B84" s="140" t="str">
        <f>'Na podloubí'!B74</f>
        <v>Fiala Matouš</v>
      </c>
      <c r="C84" s="114">
        <f>'Na podloubí'!AL74</f>
        <v>1</v>
      </c>
      <c r="D84" s="114">
        <f>'Na podloubí'!AM74</f>
        <v>1</v>
      </c>
    </row>
    <row r="85" ht="15.75" customHeight="1">
      <c r="A85" s="139">
        <v>82.0</v>
      </c>
      <c r="B85" s="140" t="str">
        <f>'Na podloubí'!B79</f>
        <v>Jeřábek Aleš [CZE080880]</v>
      </c>
      <c r="C85" s="114">
        <f>'Na podloubí'!AL79</f>
        <v>1</v>
      </c>
      <c r="D85" s="114">
        <f>'Na podloubí'!AM79</f>
        <v>1</v>
      </c>
    </row>
    <row r="86" ht="15.75" customHeight="1">
      <c r="A86" s="139">
        <v>83.0</v>
      </c>
      <c r="B86" s="140" t="str">
        <f>'Na podloubí'!B85</f>
        <v/>
      </c>
      <c r="C86" s="114">
        <f>'Na podloubí'!AL85</f>
        <v>0</v>
      </c>
      <c r="D86" s="114">
        <f>'Na podloubí'!AM85</f>
        <v>0</v>
      </c>
    </row>
    <row r="87" ht="15.75" customHeight="1">
      <c r="A87" s="139">
        <v>84.0</v>
      </c>
      <c r="B87" s="140" t="str">
        <f>'Na podloubí'!B86</f>
        <v/>
      </c>
      <c r="C87" s="114">
        <f>'Na podloubí'!AL86</f>
        <v>0</v>
      </c>
      <c r="D87" s="114">
        <f>'Na podloubí'!AM86</f>
        <v>0</v>
      </c>
    </row>
    <row r="88" ht="15.75" customHeight="1">
      <c r="A88" s="139">
        <v>85.0</v>
      </c>
      <c r="B88" s="140" t="str">
        <f>'Na podloubí'!B87</f>
        <v/>
      </c>
      <c r="C88" s="114">
        <f>'Na podloubí'!AL87</f>
        <v>0</v>
      </c>
      <c r="D88" s="114">
        <f>'Na podloubí'!AM87</f>
        <v>0</v>
      </c>
    </row>
    <row r="89" ht="15.75" customHeight="1">
      <c r="A89" s="139">
        <v>86.0</v>
      </c>
      <c r="B89" s="140" t="str">
        <f>'Na podloubí'!B88</f>
        <v/>
      </c>
      <c r="C89" s="114">
        <f>'Na podloubí'!AL88</f>
        <v>0</v>
      </c>
      <c r="D89" s="114">
        <f>'Na podloubí'!AM88</f>
        <v>0</v>
      </c>
    </row>
    <row r="90" ht="15.75" customHeight="1">
      <c r="A90" s="139">
        <v>87.0</v>
      </c>
      <c r="B90" s="140" t="str">
        <f>'Na podloubí'!B89</f>
        <v/>
      </c>
      <c r="C90" s="114">
        <f>'Na podloubí'!AL89</f>
        <v>0</v>
      </c>
      <c r="D90" s="114">
        <f>'Na podloubí'!AM89</f>
        <v>0</v>
      </c>
    </row>
    <row r="91" ht="15.75" customHeight="1">
      <c r="A91" s="139">
        <v>88.0</v>
      </c>
      <c r="B91" s="140" t="str">
        <f>'Na podloubí'!B90</f>
        <v/>
      </c>
      <c r="C91" s="114">
        <f>'Na podloubí'!AL90</f>
        <v>0</v>
      </c>
      <c r="D91" s="114">
        <f>'Na podloubí'!AM90</f>
        <v>0</v>
      </c>
    </row>
    <row r="92" ht="15.75" customHeight="1">
      <c r="A92" s="139">
        <v>89.0</v>
      </c>
      <c r="B92" s="140" t="str">
        <f>'Na podloubí'!B91</f>
        <v/>
      </c>
      <c r="C92" s="114">
        <f>'Na podloubí'!AL91</f>
        <v>0</v>
      </c>
      <c r="D92" s="114">
        <f>'Na podloubí'!AM91</f>
        <v>0</v>
      </c>
    </row>
    <row r="93" ht="15.75" customHeight="1">
      <c r="A93" s="139">
        <v>90.0</v>
      </c>
      <c r="B93" s="140" t="str">
        <f>'Na podloubí'!B92</f>
        <v/>
      </c>
      <c r="C93" s="114">
        <f>'Na podloubí'!AL92</f>
        <v>0</v>
      </c>
      <c r="D93" s="114">
        <f>'Na podloubí'!AM92</f>
        <v>0</v>
      </c>
    </row>
    <row r="94" ht="15.75" customHeight="1">
      <c r="A94" s="139">
        <v>91.0</v>
      </c>
      <c r="B94" s="140" t="str">
        <f>'Na podloubí'!B93</f>
        <v/>
      </c>
      <c r="C94" s="114">
        <f>'Na podloubí'!AL93</f>
        <v>0</v>
      </c>
      <c r="D94" s="114">
        <f>'Na podloubí'!AM93</f>
        <v>0</v>
      </c>
    </row>
    <row r="95" ht="15.75" customHeight="1">
      <c r="A95" s="139">
        <v>92.0</v>
      </c>
      <c r="B95" s="140" t="str">
        <f>'Na podloubí'!B94</f>
        <v/>
      </c>
      <c r="C95" s="114">
        <f>'Na podloubí'!AL94</f>
        <v>0</v>
      </c>
      <c r="D95" s="114">
        <f>'Na podloubí'!AM94</f>
        <v>0</v>
      </c>
    </row>
    <row r="96" ht="15.75" customHeight="1">
      <c r="A96" s="139">
        <v>93.0</v>
      </c>
      <c r="B96" s="140" t="str">
        <f>'Na podloubí'!B95</f>
        <v/>
      </c>
      <c r="C96" s="114">
        <f>'Na podloubí'!AL95</f>
        <v>0</v>
      </c>
      <c r="D96" s="114">
        <f>'Na podloubí'!AM95</f>
        <v>0</v>
      </c>
    </row>
    <row r="97" ht="15.75" customHeight="1">
      <c r="A97" s="139">
        <v>94.0</v>
      </c>
      <c r="B97" s="140" t="str">
        <f>'Na podloubí'!B96</f>
        <v/>
      </c>
      <c r="C97" s="114">
        <f>'Na podloubí'!AL96</f>
        <v>0</v>
      </c>
      <c r="D97" s="114">
        <f>'Na podloubí'!AM96</f>
        <v>0</v>
      </c>
    </row>
    <row r="98" ht="15.75" customHeight="1">
      <c r="A98" s="139">
        <v>95.0</v>
      </c>
      <c r="B98" s="140" t="str">
        <f>'Na podloubí'!B97</f>
        <v/>
      </c>
      <c r="C98" s="114">
        <f>'Na podloubí'!AL97</f>
        <v>0</v>
      </c>
      <c r="D98" s="114">
        <f>'Na podloubí'!AM97</f>
        <v>0</v>
      </c>
    </row>
    <row r="99" ht="15.75" customHeight="1">
      <c r="A99" s="139">
        <v>96.0</v>
      </c>
      <c r="B99" s="140" t="str">
        <f>'Na podloubí'!B98</f>
        <v/>
      </c>
      <c r="C99" s="114">
        <f>'Na podloubí'!AL98</f>
        <v>0</v>
      </c>
      <c r="D99" s="114">
        <f>'Na podloubí'!AM98</f>
        <v>0</v>
      </c>
    </row>
    <row r="100" ht="15.75" customHeight="1">
      <c r="A100" s="139">
        <v>97.0</v>
      </c>
      <c r="B100" s="140" t="str">
        <f>'Na podloubí'!B99</f>
        <v/>
      </c>
      <c r="C100" s="114">
        <f>'Na podloubí'!AL99</f>
        <v>0</v>
      </c>
      <c r="D100" s="114">
        <f>'Na podloubí'!AM99</f>
        <v>0</v>
      </c>
    </row>
    <row r="101" ht="15.75" customHeight="1">
      <c r="A101" s="139">
        <v>98.0</v>
      </c>
      <c r="B101" s="140" t="str">
        <f>'Na podloubí'!B100</f>
        <v/>
      </c>
      <c r="C101" s="114">
        <f>'Na podloubí'!AL100</f>
        <v>0</v>
      </c>
      <c r="D101" s="114">
        <f>'Na podloubí'!AM100</f>
        <v>0</v>
      </c>
    </row>
    <row r="102" ht="15.75" customHeight="1">
      <c r="A102" s="139">
        <v>99.0</v>
      </c>
      <c r="B102" s="140" t="str">
        <f>'Na podloubí'!B101</f>
        <v/>
      </c>
      <c r="C102" s="114">
        <f>'Na podloubí'!AL101</f>
        <v>0</v>
      </c>
      <c r="D102" s="114">
        <f>'Na podloubí'!AM101</f>
        <v>0</v>
      </c>
    </row>
    <row r="103" ht="15.75" customHeight="1">
      <c r="A103" s="139">
        <v>100.0</v>
      </c>
      <c r="B103" s="140" t="str">
        <f>'Na podloubí'!B102</f>
        <v/>
      </c>
      <c r="C103" s="114">
        <f>'Na podloubí'!AL102</f>
        <v>0</v>
      </c>
      <c r="D103" s="114">
        <f>'Na podloubí'!AM102</f>
        <v>0</v>
      </c>
    </row>
    <row r="104" ht="15.75" customHeight="1">
      <c r="A104" s="139">
        <v>101.0</v>
      </c>
      <c r="B104" s="140" t="str">
        <f>'Na podloubí'!B103</f>
        <v/>
      </c>
      <c r="C104" s="114">
        <f>'Na podloubí'!AL103</f>
        <v>0</v>
      </c>
      <c r="D104" s="114">
        <f>'Na podloubí'!AM103</f>
        <v>0</v>
      </c>
    </row>
    <row r="105" ht="15.75" customHeight="1">
      <c r="A105" s="139">
        <v>102.0</v>
      </c>
      <c r="B105" s="140" t="str">
        <f>'Na podloubí'!B104</f>
        <v/>
      </c>
      <c r="C105" s="114">
        <f>'Na podloubí'!AL104</f>
        <v>0</v>
      </c>
      <c r="D105" s="114">
        <f>'Na podloubí'!AM104</f>
        <v>0</v>
      </c>
    </row>
    <row r="106" ht="15.75" customHeight="1">
      <c r="A106" s="139">
        <v>103.0</v>
      </c>
      <c r="B106" s="140" t="str">
        <f>'Na podloubí'!B105</f>
        <v/>
      </c>
      <c r="C106" s="114">
        <f>'Na podloubí'!AL105</f>
        <v>0</v>
      </c>
      <c r="D106" s="114">
        <f>'Na podloubí'!AM105</f>
        <v>0</v>
      </c>
    </row>
    <row r="107" ht="15.75" customHeight="1">
      <c r="A107" s="139">
        <v>104.0</v>
      </c>
      <c r="B107" s="140" t="str">
        <f>'Na podloubí'!B106</f>
        <v/>
      </c>
      <c r="C107" s="114">
        <f>'Na podloubí'!AL106</f>
        <v>0</v>
      </c>
      <c r="D107" s="114">
        <f>'Na podloubí'!AM106</f>
        <v>0</v>
      </c>
    </row>
    <row r="108" ht="15.75" customHeight="1">
      <c r="A108" s="139">
        <v>105.0</v>
      </c>
      <c r="B108" s="140" t="str">
        <f>'Na podloubí'!B107</f>
        <v/>
      </c>
      <c r="C108" s="114">
        <f>'Na podloubí'!AL107</f>
        <v>0</v>
      </c>
      <c r="D108" s="114">
        <f>'Na podloubí'!AM107</f>
        <v>0</v>
      </c>
    </row>
    <row r="109" ht="15.75" customHeight="1">
      <c r="A109" s="139">
        <v>106.0</v>
      </c>
      <c r="B109" s="140" t="str">
        <f>'Na podloubí'!B108</f>
        <v/>
      </c>
      <c r="C109" s="114">
        <f>'Na podloubí'!AL108</f>
        <v>0</v>
      </c>
      <c r="D109" s="114">
        <f>'Na podloubí'!AM108</f>
        <v>0</v>
      </c>
    </row>
    <row r="110" ht="15.75" customHeight="1">
      <c r="A110" s="139">
        <v>107.0</v>
      </c>
      <c r="B110" s="140" t="str">
        <f>'Na podloubí'!B109</f>
        <v/>
      </c>
      <c r="C110" s="114">
        <f>'Na podloubí'!AL109</f>
        <v>0</v>
      </c>
      <c r="D110" s="114">
        <f>'Na podloubí'!AM109</f>
        <v>0</v>
      </c>
    </row>
    <row r="111" ht="15.75" customHeight="1">
      <c r="A111" s="139">
        <v>108.0</v>
      </c>
      <c r="B111" s="140" t="str">
        <f>'Na podloubí'!B110</f>
        <v/>
      </c>
      <c r="C111" s="114">
        <f>'Na podloubí'!AL110</f>
        <v>0</v>
      </c>
      <c r="D111" s="114">
        <f>'Na podloubí'!AM110</f>
        <v>0</v>
      </c>
    </row>
    <row r="112" ht="15.75" customHeight="1">
      <c r="A112" s="139">
        <v>109.0</v>
      </c>
      <c r="B112" s="140" t="str">
        <f>'Na podloubí'!B111</f>
        <v/>
      </c>
      <c r="C112" s="114">
        <f>'Na podloubí'!AL111</f>
        <v>0</v>
      </c>
      <c r="D112" s="114">
        <f>'Na podloubí'!AM111</f>
        <v>0</v>
      </c>
    </row>
    <row r="113" ht="15.75" customHeight="1">
      <c r="A113" s="139">
        <v>110.0</v>
      </c>
      <c r="B113" s="140" t="str">
        <f>'Na podloubí'!B112</f>
        <v/>
      </c>
      <c r="C113" s="114">
        <f>'Na podloubí'!AL112</f>
        <v>0</v>
      </c>
      <c r="D113" s="114">
        <f>'Na podloubí'!AM112</f>
        <v>0</v>
      </c>
    </row>
    <row r="114" ht="15.75" customHeight="1">
      <c r="A114" s="139">
        <v>111.0</v>
      </c>
      <c r="B114" s="140" t="str">
        <f>'Na podloubí'!B113</f>
        <v/>
      </c>
      <c r="C114" s="114">
        <f>'Na podloubí'!AL113</f>
        <v>0</v>
      </c>
      <c r="D114" s="114">
        <f>'Na podloubí'!AM113</f>
        <v>0</v>
      </c>
    </row>
    <row r="115" ht="15.75" customHeight="1">
      <c r="A115" s="139">
        <v>112.0</v>
      </c>
      <c r="B115" s="140" t="str">
        <f>'Na podloubí'!B114</f>
        <v/>
      </c>
      <c r="C115" s="114">
        <f>'Na podloubí'!AL114</f>
        <v>0</v>
      </c>
      <c r="D115" s="114">
        <f>'Na podloubí'!AM114</f>
        <v>0</v>
      </c>
    </row>
    <row r="116" ht="15.75" customHeight="1">
      <c r="A116" s="139">
        <v>113.0</v>
      </c>
      <c r="B116" s="140" t="str">
        <f>'Na podloubí'!B115</f>
        <v/>
      </c>
      <c r="C116" s="114">
        <f>'Na podloubí'!AL115</f>
        <v>0</v>
      </c>
      <c r="D116" s="114">
        <f>'Na podloubí'!AM115</f>
        <v>0</v>
      </c>
    </row>
    <row r="117" ht="15.75" customHeight="1">
      <c r="A117" s="139">
        <v>114.0</v>
      </c>
      <c r="B117" s="140" t="str">
        <f>'Na podloubí'!B116</f>
        <v/>
      </c>
      <c r="C117" s="114">
        <f>'Na podloubí'!AL116</f>
        <v>0</v>
      </c>
      <c r="D117" s="114">
        <f>'Na podloubí'!AM116</f>
        <v>0</v>
      </c>
    </row>
    <row r="118" ht="15.75" customHeight="1">
      <c r="A118" s="139">
        <v>115.0</v>
      </c>
      <c r="B118" s="140" t="str">
        <f>'Na podloubí'!B117</f>
        <v/>
      </c>
      <c r="C118" s="114">
        <f>'Na podloubí'!AL117</f>
        <v>0</v>
      </c>
      <c r="D118" s="114">
        <f>'Na podloubí'!AM117</f>
        <v>0</v>
      </c>
    </row>
    <row r="119" ht="15.75" customHeight="1">
      <c r="A119" s="139">
        <v>116.0</v>
      </c>
      <c r="B119" s="140" t="str">
        <f>'Na podloubí'!B118</f>
        <v/>
      </c>
      <c r="C119" s="114">
        <f>'Na podloubí'!AL118</f>
        <v>0</v>
      </c>
      <c r="D119" s="114">
        <f>'Na podloubí'!AM118</f>
        <v>0</v>
      </c>
    </row>
    <row r="120" ht="15.75" customHeight="1">
      <c r="A120" s="139">
        <v>117.0</v>
      </c>
      <c r="B120" s="140" t="str">
        <f>'Na podloubí'!B119</f>
        <v/>
      </c>
      <c r="C120" s="114">
        <f>'Na podloubí'!AL119</f>
        <v>0</v>
      </c>
      <c r="D120" s="114">
        <f>'Na podloubí'!AM119</f>
        <v>0</v>
      </c>
    </row>
    <row r="121" ht="15.75" customHeight="1">
      <c r="A121" s="139">
        <v>118.0</v>
      </c>
      <c r="B121" s="140" t="str">
        <f>'Na podloubí'!B120</f>
        <v/>
      </c>
      <c r="C121" s="114">
        <f>'Na podloubí'!AL120</f>
        <v>0</v>
      </c>
      <c r="D121" s="114">
        <f>'Na podloubí'!AM120</f>
        <v>0</v>
      </c>
    </row>
    <row r="122" ht="15.75" customHeight="1">
      <c r="A122" s="139">
        <v>119.0</v>
      </c>
      <c r="B122" s="140" t="str">
        <f>'Na podloubí'!B121</f>
        <v/>
      </c>
      <c r="C122" s="114">
        <f>'Na podloubí'!AL121</f>
        <v>0</v>
      </c>
      <c r="D122" s="114">
        <f>'Na podloubí'!AM121</f>
        <v>0</v>
      </c>
    </row>
    <row r="123" ht="15.75" customHeight="1">
      <c r="A123" s="139">
        <v>120.0</v>
      </c>
      <c r="B123" s="140" t="str">
        <f>'Na podloubí'!B122</f>
        <v/>
      </c>
      <c r="C123" s="114">
        <f>'Na podloubí'!AL122</f>
        <v>0</v>
      </c>
      <c r="D123" s="114">
        <f>'Na podloubí'!AM122</f>
        <v>0</v>
      </c>
    </row>
    <row r="124" ht="15.75" customHeight="1">
      <c r="A124" s="139">
        <v>121.0</v>
      </c>
      <c r="B124" s="140" t="str">
        <f>'Na podloubí'!B123</f>
        <v/>
      </c>
      <c r="C124" s="114">
        <f>'Na podloubí'!AL123</f>
        <v>0</v>
      </c>
      <c r="D124" s="114">
        <f>'Na podloubí'!AM123</f>
        <v>0</v>
      </c>
    </row>
    <row r="125" ht="15.75" customHeight="1">
      <c r="A125" s="139">
        <v>122.0</v>
      </c>
      <c r="B125" s="140" t="str">
        <f>'Na podloubí'!B124</f>
        <v/>
      </c>
      <c r="C125" s="114">
        <f>'Na podloubí'!AL124</f>
        <v>0</v>
      </c>
      <c r="D125" s="114">
        <f>'Na podloubí'!AM124</f>
        <v>0</v>
      </c>
    </row>
    <row r="126" ht="15.75" customHeight="1">
      <c r="A126" s="139">
        <v>123.0</v>
      </c>
      <c r="B126" s="140" t="str">
        <f>'Na podloubí'!B125</f>
        <v/>
      </c>
      <c r="C126" s="114">
        <f>'Na podloubí'!AL125</f>
        <v>0</v>
      </c>
      <c r="D126" s="114">
        <f>'Na podloubí'!AM125</f>
        <v>0</v>
      </c>
    </row>
    <row r="127" ht="15.75" customHeight="1">
      <c r="A127" s="139">
        <v>124.0</v>
      </c>
      <c r="B127" s="140" t="str">
        <f>'Na podloubí'!B126</f>
        <v/>
      </c>
      <c r="C127" s="114">
        <f>'Na podloubí'!AL126</f>
        <v>0</v>
      </c>
      <c r="D127" s="114">
        <f>'Na podloubí'!AM126</f>
        <v>0</v>
      </c>
    </row>
    <row r="128" ht="15.75" customHeight="1">
      <c r="A128" s="139">
        <v>125.0</v>
      </c>
      <c r="B128" s="140" t="str">
        <f>'Na podloubí'!B127</f>
        <v/>
      </c>
      <c r="C128" s="114">
        <f>'Na podloubí'!AL127</f>
        <v>0</v>
      </c>
      <c r="D128" s="114">
        <f>'Na podloubí'!AM127</f>
        <v>0</v>
      </c>
    </row>
    <row r="129" ht="15.75" customHeight="1">
      <c r="A129" s="139">
        <v>126.0</v>
      </c>
      <c r="B129" s="140" t="str">
        <f>'Na podloubí'!B128</f>
        <v/>
      </c>
      <c r="C129" s="114">
        <f>'Na podloubí'!AL128</f>
        <v>0</v>
      </c>
      <c r="D129" s="114">
        <f>'Na podloubí'!AM128</f>
        <v>0</v>
      </c>
    </row>
    <row r="130" ht="15.75" customHeight="1">
      <c r="A130" s="139">
        <v>127.0</v>
      </c>
      <c r="B130" s="140" t="str">
        <f>'Na podloubí'!B129</f>
        <v/>
      </c>
      <c r="C130" s="114">
        <f>'Na podloubí'!AL129</f>
        <v>0</v>
      </c>
      <c r="D130" s="114">
        <f>'Na podloubí'!AM129</f>
        <v>0</v>
      </c>
    </row>
    <row r="131" ht="15.75" customHeight="1">
      <c r="A131" s="139">
        <v>128.0</v>
      </c>
      <c r="B131" s="140" t="str">
        <f>'Na podloubí'!B130</f>
        <v/>
      </c>
      <c r="C131" s="114">
        <f>'Na podloubí'!AL130</f>
        <v>0</v>
      </c>
      <c r="D131" s="114">
        <f>'Na podloubí'!AM130</f>
        <v>0</v>
      </c>
    </row>
    <row r="132" ht="15.75" customHeight="1">
      <c r="A132" s="139">
        <v>129.0</v>
      </c>
      <c r="B132" s="140" t="str">
        <f>'Na podloubí'!B131</f>
        <v/>
      </c>
      <c r="C132" s="114">
        <f>'Na podloubí'!AL131</f>
        <v>0</v>
      </c>
      <c r="D132" s="114">
        <f>'Na podloubí'!AM131</f>
        <v>0</v>
      </c>
    </row>
    <row r="133" ht="15.75" customHeight="1">
      <c r="A133" s="139">
        <v>130.0</v>
      </c>
      <c r="B133" s="140" t="str">
        <f>'Na podloubí'!B132</f>
        <v/>
      </c>
      <c r="C133" s="114">
        <f>'Na podloubí'!AL132</f>
        <v>0</v>
      </c>
      <c r="D133" s="114">
        <f>'Na podloubí'!AM132</f>
        <v>0</v>
      </c>
    </row>
    <row r="134" ht="15.75" customHeight="1">
      <c r="B134" s="89"/>
      <c r="C134" s="132">
        <f t="shared" ref="C134:D134" si="3">SUM(C4:C133)</f>
        <v>1276</v>
      </c>
      <c r="D134" s="132">
        <f t="shared" si="3"/>
        <v>393</v>
      </c>
    </row>
    <row r="135" ht="15.75" customHeight="1">
      <c r="B135" s="89"/>
    </row>
    <row r="136" ht="15.75" customHeight="1">
      <c r="B136" s="89"/>
    </row>
    <row r="137" ht="15.75" customHeight="1">
      <c r="B137" s="89"/>
    </row>
    <row r="138" ht="15.75" customHeight="1">
      <c r="B138" s="89"/>
    </row>
    <row r="139" ht="15.75" customHeight="1">
      <c r="B139" s="89"/>
    </row>
    <row r="140" ht="15.75" customHeight="1">
      <c r="B140" s="89"/>
    </row>
    <row r="141" ht="15.75" customHeight="1">
      <c r="B141" s="89"/>
    </row>
    <row r="142" ht="15.75" customHeight="1">
      <c r="B142" s="89"/>
    </row>
    <row r="143" ht="15.75" customHeight="1">
      <c r="B143" s="89"/>
    </row>
    <row r="144" ht="15.75" customHeight="1">
      <c r="B144" s="89"/>
    </row>
    <row r="145" ht="15.75" customHeight="1">
      <c r="B145" s="89"/>
    </row>
    <row r="146" ht="15.75" customHeight="1">
      <c r="B146" s="89"/>
    </row>
    <row r="147" ht="15.75" customHeight="1">
      <c r="B147" s="89"/>
    </row>
    <row r="148" ht="15.75" customHeight="1">
      <c r="B148" s="89"/>
    </row>
    <row r="149" ht="15.75" customHeight="1">
      <c r="B149" s="89"/>
    </row>
    <row r="150" ht="15.75" customHeight="1">
      <c r="B150" s="89"/>
    </row>
    <row r="151" ht="15.75" customHeight="1">
      <c r="B151" s="89"/>
    </row>
    <row r="152" ht="15.75" customHeight="1">
      <c r="B152" s="89"/>
    </row>
    <row r="153" ht="15.75" customHeight="1">
      <c r="B153" s="89"/>
    </row>
    <row r="154" ht="15.75" customHeight="1">
      <c r="B154" s="89"/>
    </row>
    <row r="155" ht="15.75" customHeight="1">
      <c r="B155" s="89"/>
    </row>
    <row r="156" ht="15.75" customHeight="1">
      <c r="B156" s="89"/>
    </row>
    <row r="157" ht="15.75" customHeight="1">
      <c r="B157" s="89"/>
    </row>
    <row r="158" ht="15.75" customHeight="1">
      <c r="B158" s="89"/>
    </row>
    <row r="159" ht="15.75" customHeight="1">
      <c r="B159" s="89"/>
    </row>
    <row r="160" ht="15.75" customHeight="1">
      <c r="B160" s="89"/>
    </row>
    <row r="161" ht="15.75" customHeight="1">
      <c r="B161" s="89"/>
    </row>
    <row r="162" ht="15.75" customHeight="1">
      <c r="B162" s="89"/>
    </row>
    <row r="163" ht="15.75" customHeight="1">
      <c r="B163" s="89"/>
    </row>
    <row r="164" ht="15.75" customHeight="1">
      <c r="B164" s="89"/>
    </row>
    <row r="165" ht="15.75" customHeight="1">
      <c r="B165" s="89"/>
    </row>
    <row r="166" ht="15.75" customHeight="1">
      <c r="B166" s="89"/>
    </row>
    <row r="167" ht="15.75" customHeight="1">
      <c r="B167" s="89"/>
    </row>
    <row r="168" ht="15.75" customHeight="1">
      <c r="B168" s="89"/>
    </row>
    <row r="169" ht="15.75" customHeight="1">
      <c r="B169" s="89"/>
    </row>
    <row r="170" ht="15.75" customHeight="1">
      <c r="B170" s="89"/>
    </row>
    <row r="171" ht="15.75" customHeight="1">
      <c r="B171" s="89"/>
    </row>
    <row r="172" ht="15.75" customHeight="1">
      <c r="B172" s="89"/>
    </row>
    <row r="173" ht="15.75" customHeight="1">
      <c r="B173" s="89"/>
    </row>
    <row r="174" ht="15.75" customHeight="1">
      <c r="B174" s="89"/>
    </row>
    <row r="175" ht="15.75" customHeight="1">
      <c r="B175" s="89"/>
    </row>
    <row r="176" ht="15.75" customHeight="1">
      <c r="B176" s="89"/>
    </row>
    <row r="177" ht="15.75" customHeight="1">
      <c r="B177" s="89"/>
    </row>
    <row r="178" ht="15.75" customHeight="1">
      <c r="B178" s="89"/>
    </row>
    <row r="179" ht="15.75" customHeight="1">
      <c r="B179" s="89"/>
    </row>
    <row r="180" ht="15.75" customHeight="1">
      <c r="B180" s="89"/>
    </row>
    <row r="181" ht="15.75" customHeight="1">
      <c r="B181" s="89"/>
    </row>
    <row r="182" ht="15.75" customHeight="1">
      <c r="B182" s="89"/>
    </row>
    <row r="183" ht="15.75" customHeight="1">
      <c r="B183" s="89"/>
    </row>
    <row r="184" ht="15.75" customHeight="1">
      <c r="B184" s="89"/>
    </row>
    <row r="185" ht="15.75" customHeight="1">
      <c r="B185" s="89"/>
    </row>
    <row r="186" ht="15.75" customHeight="1">
      <c r="B186" s="89"/>
    </row>
    <row r="187" ht="15.75" customHeight="1">
      <c r="B187" s="89"/>
    </row>
    <row r="188" ht="15.75" customHeight="1">
      <c r="B188" s="89"/>
    </row>
    <row r="189" ht="15.75" customHeight="1">
      <c r="B189" s="89"/>
    </row>
    <row r="190" ht="15.75" customHeight="1">
      <c r="B190" s="89"/>
    </row>
    <row r="191" ht="15.75" customHeight="1">
      <c r="B191" s="89"/>
    </row>
    <row r="192" ht="15.75" customHeight="1">
      <c r="B192" s="89"/>
    </row>
    <row r="193" ht="15.75" customHeight="1">
      <c r="B193" s="89"/>
    </row>
    <row r="194" ht="15.75" customHeight="1">
      <c r="B194" s="89"/>
    </row>
    <row r="195" ht="15.75" customHeight="1">
      <c r="B195" s="89"/>
    </row>
    <row r="196" ht="15.75" customHeight="1">
      <c r="B196" s="89"/>
    </row>
    <row r="197" ht="15.75" customHeight="1">
      <c r="B197" s="89"/>
    </row>
    <row r="198" ht="15.75" customHeight="1">
      <c r="B198" s="89"/>
    </row>
    <row r="199" ht="15.75" customHeight="1">
      <c r="B199" s="89"/>
    </row>
    <row r="200" ht="15.75" customHeight="1">
      <c r="B200" s="89"/>
    </row>
    <row r="201" ht="15.75" customHeight="1">
      <c r="B201" s="89"/>
    </row>
    <row r="202" ht="15.75" customHeight="1">
      <c r="B202" s="89"/>
    </row>
    <row r="203" ht="15.75" customHeight="1">
      <c r="B203" s="89"/>
    </row>
    <row r="204" ht="15.75" customHeight="1">
      <c r="B204" s="89"/>
    </row>
    <row r="205" ht="15.75" customHeight="1">
      <c r="B205" s="89"/>
    </row>
    <row r="206" ht="15.75" customHeight="1">
      <c r="B206" s="89"/>
    </row>
    <row r="207" ht="15.75" customHeight="1">
      <c r="B207" s="89"/>
    </row>
    <row r="208" ht="15.75" customHeight="1">
      <c r="B208" s="89"/>
    </row>
    <row r="209" ht="15.75" customHeight="1">
      <c r="B209" s="89"/>
    </row>
    <row r="210" ht="15.75" customHeight="1">
      <c r="B210" s="89"/>
    </row>
    <row r="211" ht="15.75" customHeight="1">
      <c r="B211" s="89"/>
    </row>
    <row r="212" ht="15.75" customHeight="1">
      <c r="B212" s="89"/>
    </row>
    <row r="213" ht="15.75" customHeight="1">
      <c r="B213" s="89"/>
    </row>
    <row r="214" ht="15.75" customHeight="1">
      <c r="B214" s="89"/>
    </row>
    <row r="215" ht="15.75" customHeight="1">
      <c r="B215" s="89"/>
    </row>
    <row r="216" ht="15.75" customHeight="1">
      <c r="B216" s="89"/>
    </row>
    <row r="217" ht="15.75" customHeight="1">
      <c r="B217" s="89"/>
    </row>
    <row r="218" ht="15.75" customHeight="1">
      <c r="B218" s="89"/>
    </row>
    <row r="219" ht="15.75" customHeight="1">
      <c r="B219" s="89"/>
    </row>
    <row r="220" ht="15.75" customHeight="1">
      <c r="B220" s="89"/>
    </row>
    <row r="221" ht="15.75" customHeight="1">
      <c r="B221" s="89"/>
    </row>
    <row r="222" ht="15.75" customHeight="1">
      <c r="B222" s="89"/>
    </row>
    <row r="223" ht="15.75" customHeight="1">
      <c r="B223" s="89"/>
    </row>
    <row r="224" ht="15.75" customHeight="1">
      <c r="B224" s="89"/>
    </row>
    <row r="225" ht="15.75" customHeight="1">
      <c r="B225" s="89"/>
    </row>
    <row r="226" ht="15.75" customHeight="1">
      <c r="B226" s="89"/>
    </row>
    <row r="227" ht="15.75" customHeight="1">
      <c r="B227" s="89"/>
    </row>
    <row r="228" ht="15.75" customHeight="1">
      <c r="B228" s="89"/>
    </row>
    <row r="229" ht="15.75" customHeight="1">
      <c r="B229" s="89"/>
    </row>
    <row r="230" ht="15.75" customHeight="1">
      <c r="B230" s="89"/>
    </row>
    <row r="231" ht="15.75" customHeight="1">
      <c r="B231" s="89"/>
    </row>
    <row r="232" ht="15.75" customHeight="1">
      <c r="B232" s="89"/>
    </row>
    <row r="233" ht="15.75" customHeight="1">
      <c r="B233" s="89"/>
    </row>
    <row r="234" ht="15.75" customHeight="1">
      <c r="B234" s="89"/>
    </row>
    <row r="235" ht="15.75" customHeight="1">
      <c r="B235" s="89"/>
    </row>
    <row r="236" ht="15.75" customHeight="1">
      <c r="B236" s="89"/>
    </row>
    <row r="237" ht="15.75" customHeight="1">
      <c r="B237" s="89"/>
    </row>
    <row r="238" ht="15.75" customHeight="1">
      <c r="B238" s="89"/>
    </row>
    <row r="239" ht="15.75" customHeight="1">
      <c r="B239" s="89"/>
    </row>
    <row r="240" ht="15.75" customHeight="1">
      <c r="B240" s="89"/>
    </row>
    <row r="241" ht="15.75" customHeight="1">
      <c r="B241" s="89"/>
    </row>
    <row r="242" ht="15.75" customHeight="1">
      <c r="B242" s="89"/>
    </row>
    <row r="243" ht="15.75" customHeight="1">
      <c r="B243" s="89"/>
    </row>
    <row r="244" ht="15.75" customHeight="1">
      <c r="B244" s="89"/>
    </row>
    <row r="245" ht="15.75" customHeight="1">
      <c r="B245" s="89"/>
    </row>
    <row r="246" ht="15.75" customHeight="1">
      <c r="B246" s="89"/>
    </row>
    <row r="247" ht="15.75" customHeight="1">
      <c r="B247" s="89"/>
    </row>
    <row r="248" ht="15.75" customHeight="1">
      <c r="B248" s="89"/>
    </row>
    <row r="249" ht="15.75" customHeight="1">
      <c r="B249" s="89"/>
    </row>
    <row r="250" ht="15.75" customHeight="1">
      <c r="B250" s="89"/>
    </row>
    <row r="251" ht="15.75" customHeight="1">
      <c r="B251" s="89"/>
    </row>
    <row r="252" ht="15.75" customHeight="1">
      <c r="B252" s="89"/>
    </row>
    <row r="253" ht="15.75" customHeight="1">
      <c r="B253" s="89"/>
    </row>
    <row r="254" ht="15.75" customHeight="1">
      <c r="B254" s="89"/>
    </row>
    <row r="255" ht="15.75" customHeight="1">
      <c r="B255" s="89"/>
    </row>
    <row r="256" ht="15.75" customHeight="1">
      <c r="B256" s="89"/>
    </row>
    <row r="257" ht="15.75" customHeight="1">
      <c r="B257" s="89"/>
    </row>
    <row r="258" ht="15.75" customHeight="1">
      <c r="B258" s="89"/>
    </row>
    <row r="259" ht="15.75" customHeight="1">
      <c r="B259" s="89"/>
    </row>
    <row r="260" ht="15.75" customHeight="1">
      <c r="B260" s="89"/>
    </row>
    <row r="261" ht="15.75" customHeight="1">
      <c r="B261" s="89"/>
    </row>
    <row r="262" ht="15.75" customHeight="1">
      <c r="B262" s="89"/>
    </row>
    <row r="263" ht="15.75" customHeight="1">
      <c r="B263" s="89"/>
    </row>
    <row r="264" ht="15.75" customHeight="1">
      <c r="B264" s="89"/>
    </row>
    <row r="265" ht="15.75" customHeight="1">
      <c r="B265" s="89"/>
    </row>
    <row r="266" ht="15.75" customHeight="1">
      <c r="B266" s="89"/>
    </row>
    <row r="267" ht="15.75" customHeight="1">
      <c r="B267" s="89"/>
    </row>
    <row r="268" ht="15.75" customHeight="1">
      <c r="B268" s="89"/>
    </row>
    <row r="269" ht="15.75" customHeight="1">
      <c r="B269" s="89"/>
    </row>
    <row r="270" ht="15.75" customHeight="1">
      <c r="B270" s="89"/>
    </row>
    <row r="271" ht="15.75" customHeight="1">
      <c r="B271" s="89"/>
    </row>
    <row r="272" ht="15.75" customHeight="1">
      <c r="B272" s="89"/>
    </row>
    <row r="273" ht="15.75" customHeight="1">
      <c r="B273" s="89"/>
    </row>
    <row r="274" ht="15.75" customHeight="1">
      <c r="B274" s="89"/>
    </row>
    <row r="275" ht="15.75" customHeight="1">
      <c r="B275" s="89"/>
    </row>
    <row r="276" ht="15.75" customHeight="1">
      <c r="B276" s="89"/>
    </row>
    <row r="277" ht="15.75" customHeight="1">
      <c r="B277" s="89"/>
    </row>
    <row r="278" ht="15.75" customHeight="1">
      <c r="B278" s="89"/>
    </row>
    <row r="279" ht="15.75" customHeight="1">
      <c r="B279" s="89"/>
    </row>
    <row r="280" ht="15.75" customHeight="1">
      <c r="B280" s="89"/>
    </row>
    <row r="281" ht="15.75" customHeight="1">
      <c r="B281" s="89"/>
    </row>
    <row r="282" ht="15.75" customHeight="1">
      <c r="B282" s="89"/>
    </row>
    <row r="283" ht="15.75" customHeight="1">
      <c r="B283" s="89"/>
    </row>
    <row r="284" ht="15.75" customHeight="1">
      <c r="B284" s="89"/>
    </row>
    <row r="285" ht="15.75" customHeight="1">
      <c r="B285" s="89"/>
    </row>
    <row r="286" ht="15.75" customHeight="1">
      <c r="B286" s="89"/>
    </row>
    <row r="287" ht="15.75" customHeight="1">
      <c r="B287" s="89"/>
    </row>
    <row r="288" ht="15.75" customHeight="1">
      <c r="B288" s="89"/>
    </row>
    <row r="289" ht="15.75" customHeight="1">
      <c r="B289" s="89"/>
    </row>
    <row r="290" ht="15.75" customHeight="1">
      <c r="B290" s="89"/>
    </row>
    <row r="291" ht="15.75" customHeight="1">
      <c r="B291" s="89"/>
    </row>
    <row r="292" ht="15.75" customHeight="1">
      <c r="B292" s="89"/>
    </row>
    <row r="293" ht="15.75" customHeight="1">
      <c r="B293" s="89"/>
    </row>
    <row r="294" ht="15.75" customHeight="1">
      <c r="B294" s="89"/>
    </row>
    <row r="295" ht="15.75" customHeight="1">
      <c r="B295" s="89"/>
    </row>
    <row r="296" ht="15.75" customHeight="1">
      <c r="B296" s="89"/>
    </row>
    <row r="297" ht="15.75" customHeight="1">
      <c r="B297" s="89"/>
    </row>
    <row r="298" ht="15.75" customHeight="1">
      <c r="B298" s="89"/>
    </row>
    <row r="299" ht="15.75" customHeight="1">
      <c r="B299" s="89"/>
    </row>
    <row r="300" ht="15.75" customHeight="1">
      <c r="B300" s="89"/>
    </row>
    <row r="301" ht="15.75" customHeight="1">
      <c r="B301" s="89"/>
    </row>
    <row r="302" ht="15.75" customHeight="1">
      <c r="B302" s="89"/>
    </row>
    <row r="303" ht="15.75" customHeight="1">
      <c r="B303" s="89"/>
    </row>
    <row r="304" ht="15.75" customHeight="1">
      <c r="B304" s="89"/>
    </row>
    <row r="305" ht="15.75" customHeight="1">
      <c r="B305" s="89"/>
    </row>
    <row r="306" ht="15.75" customHeight="1">
      <c r="B306" s="89"/>
    </row>
    <row r="307" ht="15.75" customHeight="1">
      <c r="B307" s="89"/>
    </row>
    <row r="308" ht="15.75" customHeight="1">
      <c r="B308" s="89"/>
    </row>
    <row r="309" ht="15.75" customHeight="1">
      <c r="B309" s="89"/>
    </row>
    <row r="310" ht="15.75" customHeight="1">
      <c r="B310" s="89"/>
    </row>
    <row r="311" ht="15.75" customHeight="1">
      <c r="B311" s="89"/>
    </row>
    <row r="312" ht="15.75" customHeight="1">
      <c r="B312" s="89"/>
    </row>
    <row r="313" ht="15.75" customHeight="1">
      <c r="B313" s="89"/>
    </row>
    <row r="314" ht="15.75" customHeight="1">
      <c r="B314" s="89"/>
    </row>
    <row r="315" ht="15.75" customHeight="1">
      <c r="B315" s="89"/>
    </row>
    <row r="316" ht="15.75" customHeight="1">
      <c r="B316" s="89"/>
    </row>
    <row r="317" ht="15.75" customHeight="1">
      <c r="B317" s="89"/>
    </row>
    <row r="318" ht="15.75" customHeight="1">
      <c r="B318" s="89"/>
    </row>
    <row r="319" ht="15.75" customHeight="1">
      <c r="B319" s="89"/>
    </row>
    <row r="320" ht="15.75" customHeight="1">
      <c r="B320" s="89"/>
    </row>
    <row r="321" ht="15.75" customHeight="1">
      <c r="B321" s="89"/>
    </row>
    <row r="322" ht="15.75" customHeight="1">
      <c r="B322" s="89"/>
    </row>
    <row r="323" ht="15.75" customHeight="1">
      <c r="B323" s="89"/>
    </row>
    <row r="324" ht="15.75" customHeight="1">
      <c r="B324" s="89"/>
    </row>
    <row r="325" ht="15.75" customHeight="1">
      <c r="B325" s="89"/>
    </row>
    <row r="326" ht="15.75" customHeight="1">
      <c r="B326" s="89"/>
    </row>
    <row r="327" ht="15.75" customHeight="1">
      <c r="B327" s="89"/>
    </row>
    <row r="328" ht="15.75" customHeight="1">
      <c r="B328" s="89"/>
    </row>
    <row r="329" ht="15.75" customHeight="1">
      <c r="B329" s="89"/>
    </row>
    <row r="330" ht="15.75" customHeight="1">
      <c r="B330" s="89"/>
    </row>
    <row r="331" ht="15.75" customHeight="1">
      <c r="B331" s="89"/>
    </row>
    <row r="332" ht="15.75" customHeight="1">
      <c r="B332" s="89"/>
    </row>
    <row r="333" ht="15.75" customHeight="1">
      <c r="B333" s="89"/>
    </row>
    <row r="334" ht="15.75" customHeight="1">
      <c r="B334" s="89"/>
    </row>
    <row r="335" ht="15.75" customHeight="1">
      <c r="B335" s="89"/>
    </row>
    <row r="336" ht="15.75" customHeight="1">
      <c r="B336" s="89"/>
    </row>
    <row r="337" ht="15.75" customHeight="1">
      <c r="B337" s="89"/>
    </row>
    <row r="338" ht="15.75" customHeight="1">
      <c r="B338" s="89"/>
    </row>
    <row r="339" ht="15.75" customHeight="1">
      <c r="B339" s="89"/>
    </row>
    <row r="340" ht="15.75" customHeight="1">
      <c r="B340" s="89"/>
    </row>
    <row r="341" ht="15.75" customHeight="1">
      <c r="B341" s="89"/>
    </row>
    <row r="342" ht="15.75" customHeight="1">
      <c r="B342" s="89"/>
    </row>
    <row r="343" ht="15.75" customHeight="1">
      <c r="B343" s="89"/>
    </row>
    <row r="344" ht="15.75" customHeight="1">
      <c r="B344" s="89"/>
    </row>
    <row r="345" ht="15.75" customHeight="1">
      <c r="B345" s="89"/>
    </row>
    <row r="346" ht="15.75" customHeight="1">
      <c r="B346" s="89"/>
    </row>
    <row r="347" ht="15.75" customHeight="1">
      <c r="B347" s="89"/>
    </row>
    <row r="348" ht="15.75" customHeight="1">
      <c r="B348" s="89"/>
    </row>
    <row r="349" ht="15.75" customHeight="1">
      <c r="B349" s="89"/>
    </row>
    <row r="350" ht="15.75" customHeight="1">
      <c r="B350" s="89"/>
    </row>
    <row r="351" ht="15.75" customHeight="1">
      <c r="B351" s="89"/>
    </row>
    <row r="352" ht="15.75" customHeight="1">
      <c r="B352" s="89"/>
    </row>
    <row r="353" ht="15.75" customHeight="1">
      <c r="B353" s="89"/>
    </row>
    <row r="354" ht="15.75" customHeight="1">
      <c r="B354" s="89"/>
    </row>
    <row r="355" ht="15.75" customHeight="1">
      <c r="B355" s="89"/>
    </row>
    <row r="356" ht="15.75" customHeight="1">
      <c r="B356" s="89"/>
    </row>
    <row r="357" ht="15.75" customHeight="1">
      <c r="B357" s="89"/>
    </row>
    <row r="358" ht="15.75" customHeight="1">
      <c r="B358" s="89"/>
    </row>
    <row r="359" ht="15.75" customHeight="1">
      <c r="B359" s="89"/>
    </row>
    <row r="360" ht="15.75" customHeight="1">
      <c r="B360" s="89"/>
    </row>
    <row r="361" ht="15.75" customHeight="1">
      <c r="B361" s="89"/>
    </row>
    <row r="362" ht="15.75" customHeight="1">
      <c r="B362" s="89"/>
    </row>
    <row r="363" ht="15.75" customHeight="1">
      <c r="B363" s="89"/>
    </row>
    <row r="364" ht="15.75" customHeight="1">
      <c r="B364" s="89"/>
    </row>
    <row r="365" ht="15.75" customHeight="1">
      <c r="B365" s="89"/>
    </row>
    <row r="366" ht="15.75" customHeight="1">
      <c r="B366" s="89"/>
    </row>
    <row r="367" ht="15.75" customHeight="1">
      <c r="B367" s="89"/>
    </row>
    <row r="368" ht="15.75" customHeight="1">
      <c r="B368" s="89"/>
    </row>
    <row r="369" ht="15.75" customHeight="1">
      <c r="B369" s="89"/>
    </row>
    <row r="370" ht="15.75" customHeight="1">
      <c r="B370" s="89"/>
    </row>
    <row r="371" ht="15.75" customHeight="1">
      <c r="B371" s="89"/>
    </row>
    <row r="372" ht="15.75" customHeight="1">
      <c r="B372" s="89"/>
    </row>
    <row r="373" ht="15.75" customHeight="1">
      <c r="B373" s="89"/>
    </row>
    <row r="374" ht="15.75" customHeight="1">
      <c r="B374" s="89"/>
    </row>
    <row r="375" ht="15.75" customHeight="1">
      <c r="B375" s="89"/>
    </row>
    <row r="376" ht="15.75" customHeight="1">
      <c r="B376" s="89"/>
    </row>
    <row r="377" ht="15.75" customHeight="1">
      <c r="B377" s="89"/>
    </row>
    <row r="378" ht="15.75" customHeight="1">
      <c r="B378" s="89"/>
    </row>
    <row r="379" ht="15.75" customHeight="1">
      <c r="B379" s="89"/>
    </row>
    <row r="380" ht="15.75" customHeight="1">
      <c r="B380" s="89"/>
    </row>
    <row r="381" ht="15.75" customHeight="1">
      <c r="B381" s="89"/>
    </row>
    <row r="382" ht="15.75" customHeight="1">
      <c r="B382" s="89"/>
    </row>
    <row r="383" ht="15.75" customHeight="1">
      <c r="B383" s="89"/>
    </row>
    <row r="384" ht="15.75" customHeight="1">
      <c r="B384" s="89"/>
    </row>
    <row r="385" ht="15.75" customHeight="1">
      <c r="B385" s="89"/>
    </row>
    <row r="386" ht="15.75" customHeight="1">
      <c r="B386" s="89"/>
    </row>
    <row r="387" ht="15.75" customHeight="1">
      <c r="B387" s="89"/>
    </row>
    <row r="388" ht="15.75" customHeight="1">
      <c r="B388" s="89"/>
    </row>
    <row r="389" ht="15.75" customHeight="1">
      <c r="B389" s="89"/>
    </row>
    <row r="390" ht="15.75" customHeight="1">
      <c r="B390" s="89"/>
    </row>
    <row r="391" ht="15.75" customHeight="1">
      <c r="B391" s="89"/>
    </row>
    <row r="392" ht="15.75" customHeight="1">
      <c r="B392" s="89"/>
    </row>
    <row r="393" ht="15.75" customHeight="1">
      <c r="B393" s="89"/>
    </row>
    <row r="394" ht="15.75" customHeight="1">
      <c r="B394" s="89"/>
    </row>
    <row r="395" ht="15.75" customHeight="1">
      <c r="B395" s="89"/>
    </row>
    <row r="396" ht="15.75" customHeight="1">
      <c r="B396" s="89"/>
    </row>
    <row r="397" ht="15.75" customHeight="1">
      <c r="B397" s="89"/>
    </row>
    <row r="398" ht="15.75" customHeight="1">
      <c r="B398" s="89"/>
    </row>
    <row r="399" ht="15.75" customHeight="1">
      <c r="B399" s="89"/>
    </row>
    <row r="400" ht="15.75" customHeight="1">
      <c r="B400" s="89"/>
    </row>
    <row r="401" ht="15.75" customHeight="1">
      <c r="B401" s="89"/>
    </row>
    <row r="402" ht="15.75" customHeight="1">
      <c r="B402" s="89"/>
    </row>
    <row r="403" ht="15.75" customHeight="1">
      <c r="B403" s="89"/>
    </row>
    <row r="404" ht="15.75" customHeight="1">
      <c r="B404" s="89"/>
    </row>
    <row r="405" ht="15.75" customHeight="1">
      <c r="B405" s="89"/>
    </row>
    <row r="406" ht="15.75" customHeight="1">
      <c r="B406" s="89"/>
    </row>
    <row r="407" ht="15.75" customHeight="1">
      <c r="B407" s="89"/>
    </row>
    <row r="408" ht="15.75" customHeight="1">
      <c r="B408" s="89"/>
    </row>
    <row r="409" ht="15.75" customHeight="1">
      <c r="B409" s="89"/>
    </row>
    <row r="410" ht="15.75" customHeight="1">
      <c r="B410" s="89"/>
    </row>
    <row r="411" ht="15.75" customHeight="1">
      <c r="B411" s="89"/>
    </row>
    <row r="412" ht="15.75" customHeight="1">
      <c r="B412" s="89"/>
    </row>
    <row r="413" ht="15.75" customHeight="1">
      <c r="B413" s="89"/>
    </row>
    <row r="414" ht="15.75" customHeight="1">
      <c r="B414" s="89"/>
    </row>
    <row r="415" ht="15.75" customHeight="1">
      <c r="B415" s="89"/>
    </row>
    <row r="416" ht="15.75" customHeight="1">
      <c r="B416" s="89"/>
    </row>
    <row r="417" ht="15.75" customHeight="1">
      <c r="B417" s="89"/>
    </row>
    <row r="418" ht="15.75" customHeight="1">
      <c r="B418" s="89"/>
    </row>
    <row r="419" ht="15.75" customHeight="1">
      <c r="B419" s="89"/>
    </row>
    <row r="420" ht="15.75" customHeight="1">
      <c r="B420" s="89"/>
    </row>
    <row r="421" ht="15.75" customHeight="1">
      <c r="B421" s="89"/>
    </row>
    <row r="422" ht="15.75" customHeight="1">
      <c r="B422" s="89"/>
    </row>
    <row r="423" ht="15.75" customHeight="1">
      <c r="B423" s="89"/>
    </row>
    <row r="424" ht="15.75" customHeight="1">
      <c r="B424" s="89"/>
    </row>
    <row r="425" ht="15.75" customHeight="1">
      <c r="B425" s="89"/>
    </row>
    <row r="426" ht="15.75" customHeight="1">
      <c r="B426" s="89"/>
    </row>
    <row r="427" ht="15.75" customHeight="1">
      <c r="B427" s="89"/>
    </row>
    <row r="428" ht="15.75" customHeight="1">
      <c r="B428" s="89"/>
    </row>
    <row r="429" ht="15.75" customHeight="1">
      <c r="B429" s="89"/>
    </row>
    <row r="430" ht="15.75" customHeight="1">
      <c r="B430" s="89"/>
    </row>
    <row r="431" ht="15.75" customHeight="1">
      <c r="B431" s="89"/>
    </row>
    <row r="432" ht="15.75" customHeight="1">
      <c r="B432" s="89"/>
    </row>
    <row r="433" ht="15.75" customHeight="1">
      <c r="B433" s="89"/>
    </row>
    <row r="434" ht="15.75" customHeight="1">
      <c r="B434" s="89"/>
    </row>
    <row r="435" ht="15.75" customHeight="1">
      <c r="B435" s="89"/>
    </row>
    <row r="436" ht="15.75" customHeight="1">
      <c r="B436" s="89"/>
    </row>
    <row r="437" ht="15.75" customHeight="1">
      <c r="B437" s="89"/>
    </row>
    <row r="438" ht="15.75" customHeight="1">
      <c r="B438" s="89"/>
    </row>
    <row r="439" ht="15.75" customHeight="1">
      <c r="B439" s="89"/>
    </row>
    <row r="440" ht="15.75" customHeight="1">
      <c r="B440" s="89"/>
    </row>
    <row r="441" ht="15.75" customHeight="1">
      <c r="B441" s="89"/>
    </row>
    <row r="442" ht="15.75" customHeight="1">
      <c r="B442" s="89"/>
    </row>
    <row r="443" ht="15.75" customHeight="1">
      <c r="B443" s="89"/>
    </row>
    <row r="444" ht="15.75" customHeight="1">
      <c r="B444" s="89"/>
    </row>
    <row r="445" ht="15.75" customHeight="1">
      <c r="B445" s="89"/>
    </row>
    <row r="446" ht="15.75" customHeight="1">
      <c r="B446" s="89"/>
    </row>
    <row r="447" ht="15.75" customHeight="1">
      <c r="B447" s="89"/>
    </row>
    <row r="448" ht="15.75" customHeight="1">
      <c r="B448" s="89"/>
    </row>
    <row r="449" ht="15.75" customHeight="1">
      <c r="B449" s="89"/>
    </row>
    <row r="450" ht="15.75" customHeight="1">
      <c r="B450" s="89"/>
    </row>
    <row r="451" ht="15.75" customHeight="1">
      <c r="B451" s="89"/>
    </row>
    <row r="452" ht="15.75" customHeight="1">
      <c r="B452" s="89"/>
    </row>
    <row r="453" ht="15.75" customHeight="1">
      <c r="B453" s="89"/>
    </row>
    <row r="454" ht="15.75" customHeight="1">
      <c r="B454" s="89"/>
    </row>
    <row r="455" ht="15.75" customHeight="1">
      <c r="B455" s="89"/>
    </row>
    <row r="456" ht="15.75" customHeight="1">
      <c r="B456" s="89"/>
    </row>
    <row r="457" ht="15.75" customHeight="1">
      <c r="B457" s="89"/>
    </row>
    <row r="458" ht="15.75" customHeight="1">
      <c r="B458" s="89"/>
    </row>
    <row r="459" ht="15.75" customHeight="1">
      <c r="B459" s="89"/>
    </row>
    <row r="460" ht="15.75" customHeight="1">
      <c r="B460" s="89"/>
    </row>
    <row r="461" ht="15.75" customHeight="1">
      <c r="B461" s="89"/>
    </row>
    <row r="462" ht="15.75" customHeight="1">
      <c r="B462" s="89"/>
    </row>
    <row r="463" ht="15.75" customHeight="1">
      <c r="B463" s="89"/>
    </row>
    <row r="464" ht="15.75" customHeight="1">
      <c r="B464" s="89"/>
    </row>
    <row r="465" ht="15.75" customHeight="1">
      <c r="B465" s="89"/>
    </row>
    <row r="466" ht="15.75" customHeight="1">
      <c r="B466" s="89"/>
    </row>
    <row r="467" ht="15.75" customHeight="1">
      <c r="B467" s="89"/>
    </row>
    <row r="468" ht="15.75" customHeight="1">
      <c r="B468" s="89"/>
    </row>
    <row r="469" ht="15.75" customHeight="1">
      <c r="B469" s="89"/>
    </row>
    <row r="470" ht="15.75" customHeight="1">
      <c r="B470" s="89"/>
    </row>
    <row r="471" ht="15.75" customHeight="1">
      <c r="B471" s="89"/>
    </row>
    <row r="472" ht="15.75" customHeight="1">
      <c r="B472" s="89"/>
    </row>
    <row r="473" ht="15.75" customHeight="1">
      <c r="B473" s="89"/>
    </row>
    <row r="474" ht="15.75" customHeight="1">
      <c r="B474" s="89"/>
    </row>
    <row r="475" ht="15.75" customHeight="1">
      <c r="B475" s="89"/>
    </row>
    <row r="476" ht="15.75" customHeight="1">
      <c r="B476" s="89"/>
    </row>
    <row r="477" ht="15.75" customHeight="1">
      <c r="B477" s="89"/>
    </row>
    <row r="478" ht="15.75" customHeight="1">
      <c r="B478" s="89"/>
    </row>
    <row r="479" ht="15.75" customHeight="1">
      <c r="B479" s="89"/>
    </row>
    <row r="480" ht="15.75" customHeight="1">
      <c r="B480" s="89"/>
    </row>
    <row r="481" ht="15.75" customHeight="1">
      <c r="B481" s="89"/>
    </row>
    <row r="482" ht="15.75" customHeight="1">
      <c r="B482" s="89"/>
    </row>
    <row r="483" ht="15.75" customHeight="1">
      <c r="B483" s="89"/>
    </row>
    <row r="484" ht="15.75" customHeight="1">
      <c r="B484" s="89"/>
    </row>
    <row r="485" ht="15.75" customHeight="1">
      <c r="B485" s="89"/>
    </row>
    <row r="486" ht="15.75" customHeight="1">
      <c r="B486" s="89"/>
    </row>
    <row r="487" ht="15.75" customHeight="1">
      <c r="B487" s="89"/>
    </row>
    <row r="488" ht="15.75" customHeight="1">
      <c r="B488" s="89"/>
    </row>
    <row r="489" ht="15.75" customHeight="1">
      <c r="B489" s="89"/>
    </row>
    <row r="490" ht="15.75" customHeight="1">
      <c r="B490" s="89"/>
    </row>
    <row r="491" ht="15.75" customHeight="1">
      <c r="B491" s="89"/>
    </row>
    <row r="492" ht="15.75" customHeight="1">
      <c r="B492" s="89"/>
    </row>
    <row r="493" ht="15.75" customHeight="1">
      <c r="B493" s="89"/>
    </row>
    <row r="494" ht="15.75" customHeight="1">
      <c r="B494" s="89"/>
    </row>
    <row r="495" ht="15.75" customHeight="1">
      <c r="B495" s="89"/>
    </row>
    <row r="496" ht="15.75" customHeight="1">
      <c r="B496" s="89"/>
    </row>
    <row r="497" ht="15.75" customHeight="1">
      <c r="B497" s="89"/>
    </row>
    <row r="498" ht="15.75" customHeight="1">
      <c r="B498" s="89"/>
    </row>
    <row r="499" ht="15.75" customHeight="1">
      <c r="B499" s="89"/>
    </row>
    <row r="500" ht="15.75" customHeight="1">
      <c r="B500" s="89"/>
    </row>
    <row r="501" ht="15.75" customHeight="1">
      <c r="B501" s="89"/>
    </row>
    <row r="502" ht="15.75" customHeight="1">
      <c r="B502" s="89"/>
    </row>
    <row r="503" ht="15.75" customHeight="1">
      <c r="B503" s="89"/>
    </row>
    <row r="504" ht="15.75" customHeight="1">
      <c r="B504" s="89"/>
    </row>
    <row r="505" ht="15.75" customHeight="1">
      <c r="B505" s="89"/>
    </row>
    <row r="506" ht="15.75" customHeight="1">
      <c r="B506" s="89"/>
    </row>
    <row r="507" ht="15.75" customHeight="1">
      <c r="B507" s="89"/>
    </row>
    <row r="508" ht="15.75" customHeight="1">
      <c r="B508" s="89"/>
    </row>
    <row r="509" ht="15.75" customHeight="1">
      <c r="B509" s="89"/>
    </row>
    <row r="510" ht="15.75" customHeight="1">
      <c r="B510" s="89"/>
    </row>
    <row r="511" ht="15.75" customHeight="1">
      <c r="B511" s="89"/>
    </row>
    <row r="512" ht="15.75" customHeight="1">
      <c r="B512" s="89"/>
    </row>
    <row r="513" ht="15.75" customHeight="1">
      <c r="B513" s="89"/>
    </row>
    <row r="514" ht="15.75" customHeight="1">
      <c r="B514" s="89"/>
    </row>
    <row r="515" ht="15.75" customHeight="1">
      <c r="B515" s="89"/>
    </row>
    <row r="516" ht="15.75" customHeight="1">
      <c r="B516" s="89"/>
    </row>
    <row r="517" ht="15.75" customHeight="1">
      <c r="B517" s="89"/>
    </row>
    <row r="518" ht="15.75" customHeight="1">
      <c r="B518" s="89"/>
    </row>
    <row r="519" ht="15.75" customHeight="1">
      <c r="B519" s="89"/>
    </row>
    <row r="520" ht="15.75" customHeight="1">
      <c r="B520" s="89"/>
    </row>
    <row r="521" ht="15.75" customHeight="1">
      <c r="B521" s="89"/>
    </row>
    <row r="522" ht="15.75" customHeight="1">
      <c r="B522" s="89"/>
    </row>
    <row r="523" ht="15.75" customHeight="1">
      <c r="B523" s="89"/>
    </row>
    <row r="524" ht="15.75" customHeight="1">
      <c r="B524" s="89"/>
    </row>
    <row r="525" ht="15.75" customHeight="1">
      <c r="B525" s="89"/>
    </row>
    <row r="526" ht="15.75" customHeight="1">
      <c r="B526" s="89"/>
    </row>
    <row r="527" ht="15.75" customHeight="1">
      <c r="B527" s="89"/>
    </row>
    <row r="528" ht="15.75" customHeight="1">
      <c r="B528" s="89"/>
    </row>
    <row r="529" ht="15.75" customHeight="1">
      <c r="B529" s="89"/>
    </row>
    <row r="530" ht="15.75" customHeight="1">
      <c r="B530" s="89"/>
    </row>
    <row r="531" ht="15.75" customHeight="1">
      <c r="B531" s="89"/>
    </row>
    <row r="532" ht="15.75" customHeight="1">
      <c r="B532" s="89"/>
    </row>
    <row r="533" ht="15.75" customHeight="1">
      <c r="B533" s="89"/>
    </row>
    <row r="534" ht="15.75" customHeight="1">
      <c r="B534" s="89"/>
    </row>
    <row r="535" ht="15.75" customHeight="1">
      <c r="B535" s="89"/>
    </row>
    <row r="536" ht="15.75" customHeight="1">
      <c r="B536" s="89"/>
    </row>
    <row r="537" ht="15.75" customHeight="1">
      <c r="B537" s="89"/>
    </row>
    <row r="538" ht="15.75" customHeight="1">
      <c r="B538" s="89"/>
    </row>
    <row r="539" ht="15.75" customHeight="1">
      <c r="B539" s="89"/>
    </row>
    <row r="540" ht="15.75" customHeight="1">
      <c r="B540" s="89"/>
    </row>
    <row r="541" ht="15.75" customHeight="1">
      <c r="B541" s="89"/>
    </row>
    <row r="542" ht="15.75" customHeight="1">
      <c r="B542" s="89"/>
    </row>
    <row r="543" ht="15.75" customHeight="1">
      <c r="B543" s="89"/>
    </row>
    <row r="544" ht="15.75" customHeight="1">
      <c r="B544" s="89"/>
    </row>
    <row r="545" ht="15.75" customHeight="1">
      <c r="B545" s="89"/>
    </row>
    <row r="546" ht="15.75" customHeight="1">
      <c r="B546" s="89"/>
    </row>
    <row r="547" ht="15.75" customHeight="1">
      <c r="B547" s="89"/>
    </row>
    <row r="548" ht="15.75" customHeight="1">
      <c r="B548" s="89"/>
    </row>
    <row r="549" ht="15.75" customHeight="1">
      <c r="B549" s="89"/>
    </row>
    <row r="550" ht="15.75" customHeight="1">
      <c r="B550" s="89"/>
    </row>
    <row r="551" ht="15.75" customHeight="1">
      <c r="B551" s="89"/>
    </row>
    <row r="552" ht="15.75" customHeight="1">
      <c r="B552" s="89"/>
    </row>
    <row r="553" ht="15.75" customHeight="1">
      <c r="B553" s="89"/>
    </row>
    <row r="554" ht="15.75" customHeight="1">
      <c r="B554" s="89"/>
    </row>
    <row r="555" ht="15.75" customHeight="1">
      <c r="B555" s="89"/>
    </row>
    <row r="556" ht="15.75" customHeight="1">
      <c r="B556" s="89"/>
    </row>
    <row r="557" ht="15.75" customHeight="1">
      <c r="B557" s="89"/>
    </row>
    <row r="558" ht="15.75" customHeight="1">
      <c r="B558" s="89"/>
    </row>
    <row r="559" ht="15.75" customHeight="1">
      <c r="B559" s="89"/>
    </row>
    <row r="560" ht="15.75" customHeight="1">
      <c r="B560" s="89"/>
    </row>
    <row r="561" ht="15.75" customHeight="1">
      <c r="B561" s="89"/>
    </row>
    <row r="562" ht="15.75" customHeight="1">
      <c r="B562" s="89"/>
    </row>
    <row r="563" ht="15.75" customHeight="1">
      <c r="B563" s="89"/>
    </row>
    <row r="564" ht="15.75" customHeight="1">
      <c r="B564" s="89"/>
    </row>
    <row r="565" ht="15.75" customHeight="1">
      <c r="B565" s="89"/>
    </row>
    <row r="566" ht="15.75" customHeight="1">
      <c r="B566" s="89"/>
    </row>
    <row r="567" ht="15.75" customHeight="1">
      <c r="B567" s="89"/>
    </row>
    <row r="568" ht="15.75" customHeight="1">
      <c r="B568" s="89"/>
    </row>
    <row r="569" ht="15.75" customHeight="1">
      <c r="B569" s="89"/>
    </row>
    <row r="570" ht="15.75" customHeight="1">
      <c r="B570" s="89"/>
    </row>
    <row r="571" ht="15.75" customHeight="1">
      <c r="B571" s="89"/>
    </row>
    <row r="572" ht="15.75" customHeight="1">
      <c r="B572" s="89"/>
    </row>
    <row r="573" ht="15.75" customHeight="1">
      <c r="B573" s="89"/>
    </row>
    <row r="574" ht="15.75" customHeight="1">
      <c r="B574" s="89"/>
    </row>
    <row r="575" ht="15.75" customHeight="1">
      <c r="B575" s="89"/>
    </row>
    <row r="576" ht="15.75" customHeight="1">
      <c r="B576" s="89"/>
    </row>
    <row r="577" ht="15.75" customHeight="1">
      <c r="B577" s="89"/>
    </row>
    <row r="578" ht="15.75" customHeight="1">
      <c r="B578" s="89"/>
    </row>
    <row r="579" ht="15.75" customHeight="1">
      <c r="B579" s="89"/>
    </row>
    <row r="580" ht="15.75" customHeight="1">
      <c r="B580" s="89"/>
    </row>
    <row r="581" ht="15.75" customHeight="1">
      <c r="B581" s="89"/>
    </row>
    <row r="582" ht="15.75" customHeight="1">
      <c r="B582" s="89"/>
    </row>
    <row r="583" ht="15.75" customHeight="1">
      <c r="B583" s="89"/>
    </row>
    <row r="584" ht="15.75" customHeight="1">
      <c r="B584" s="89"/>
    </row>
    <row r="585" ht="15.75" customHeight="1">
      <c r="B585" s="89"/>
    </row>
    <row r="586" ht="15.75" customHeight="1">
      <c r="B586" s="89"/>
    </row>
    <row r="587" ht="15.75" customHeight="1">
      <c r="B587" s="89"/>
    </row>
    <row r="588" ht="15.75" customHeight="1">
      <c r="B588" s="89"/>
    </row>
    <row r="589" ht="15.75" customHeight="1">
      <c r="B589" s="89"/>
    </row>
    <row r="590" ht="15.75" customHeight="1">
      <c r="B590" s="89"/>
    </row>
    <row r="591" ht="15.75" customHeight="1">
      <c r="B591" s="89"/>
    </row>
    <row r="592" ht="15.75" customHeight="1">
      <c r="B592" s="89"/>
    </row>
    <row r="593" ht="15.75" customHeight="1">
      <c r="B593" s="89"/>
    </row>
    <row r="594" ht="15.75" customHeight="1">
      <c r="B594" s="89"/>
    </row>
    <row r="595" ht="15.75" customHeight="1">
      <c r="B595" s="89"/>
    </row>
    <row r="596" ht="15.75" customHeight="1">
      <c r="B596" s="89"/>
    </row>
    <row r="597" ht="15.75" customHeight="1">
      <c r="B597" s="89"/>
    </row>
    <row r="598" ht="15.75" customHeight="1">
      <c r="B598" s="89"/>
    </row>
    <row r="599" ht="15.75" customHeight="1">
      <c r="B599" s="89"/>
    </row>
    <row r="600" ht="15.75" customHeight="1">
      <c r="B600" s="89"/>
    </row>
    <row r="601" ht="15.75" customHeight="1">
      <c r="B601" s="89"/>
    </row>
    <row r="602" ht="15.75" customHeight="1">
      <c r="B602" s="89"/>
    </row>
    <row r="603" ht="15.75" customHeight="1">
      <c r="B603" s="89"/>
    </row>
    <row r="604" ht="15.75" customHeight="1">
      <c r="B604" s="89"/>
    </row>
    <row r="605" ht="15.75" customHeight="1">
      <c r="B605" s="89"/>
    </row>
    <row r="606" ht="15.75" customHeight="1">
      <c r="B606" s="89"/>
    </row>
    <row r="607" ht="15.75" customHeight="1">
      <c r="B607" s="89"/>
    </row>
    <row r="608" ht="15.75" customHeight="1">
      <c r="B608" s="89"/>
    </row>
    <row r="609" ht="15.75" customHeight="1">
      <c r="B609" s="89"/>
    </row>
    <row r="610" ht="15.75" customHeight="1">
      <c r="B610" s="89"/>
    </row>
    <row r="611" ht="15.75" customHeight="1">
      <c r="B611" s="89"/>
    </row>
    <row r="612" ht="15.75" customHeight="1">
      <c r="B612" s="89"/>
    </row>
    <row r="613" ht="15.75" customHeight="1">
      <c r="B613" s="89"/>
    </row>
    <row r="614" ht="15.75" customHeight="1">
      <c r="B614" s="89"/>
    </row>
    <row r="615" ht="15.75" customHeight="1">
      <c r="B615" s="89"/>
    </row>
    <row r="616" ht="15.75" customHeight="1">
      <c r="B616" s="89"/>
    </row>
    <row r="617" ht="15.75" customHeight="1">
      <c r="B617" s="89"/>
    </row>
    <row r="618" ht="15.75" customHeight="1">
      <c r="B618" s="89"/>
    </row>
    <row r="619" ht="15.75" customHeight="1">
      <c r="B619" s="89"/>
    </row>
    <row r="620" ht="15.75" customHeight="1">
      <c r="B620" s="89"/>
    </row>
    <row r="621" ht="15.75" customHeight="1">
      <c r="B621" s="89"/>
    </row>
    <row r="622" ht="15.75" customHeight="1">
      <c r="B622" s="89"/>
    </row>
    <row r="623" ht="15.75" customHeight="1">
      <c r="B623" s="89"/>
    </row>
    <row r="624" ht="15.75" customHeight="1">
      <c r="B624" s="89"/>
    </row>
    <row r="625" ht="15.75" customHeight="1">
      <c r="B625" s="89"/>
    </row>
    <row r="626" ht="15.75" customHeight="1">
      <c r="B626" s="89"/>
    </row>
    <row r="627" ht="15.75" customHeight="1">
      <c r="B627" s="89"/>
    </row>
    <row r="628" ht="15.75" customHeight="1">
      <c r="B628" s="89"/>
    </row>
    <row r="629" ht="15.75" customHeight="1">
      <c r="B629" s="89"/>
    </row>
    <row r="630" ht="15.75" customHeight="1">
      <c r="B630" s="89"/>
    </row>
    <row r="631" ht="15.75" customHeight="1">
      <c r="B631" s="89"/>
    </row>
    <row r="632" ht="15.75" customHeight="1">
      <c r="B632" s="89"/>
    </row>
    <row r="633" ht="15.75" customHeight="1">
      <c r="B633" s="89"/>
    </row>
    <row r="634" ht="15.75" customHeight="1">
      <c r="B634" s="89"/>
    </row>
    <row r="635" ht="15.75" customHeight="1">
      <c r="B635" s="89"/>
    </row>
    <row r="636" ht="15.75" customHeight="1">
      <c r="B636" s="89"/>
    </row>
    <row r="637" ht="15.75" customHeight="1">
      <c r="B637" s="89"/>
    </row>
    <row r="638" ht="15.75" customHeight="1">
      <c r="B638" s="89"/>
    </row>
    <row r="639" ht="15.75" customHeight="1">
      <c r="B639" s="89"/>
    </row>
    <row r="640" ht="15.75" customHeight="1">
      <c r="B640" s="89"/>
    </row>
    <row r="641" ht="15.75" customHeight="1">
      <c r="B641" s="89"/>
    </row>
    <row r="642" ht="15.75" customHeight="1">
      <c r="B642" s="89"/>
    </row>
    <row r="643" ht="15.75" customHeight="1">
      <c r="B643" s="89"/>
    </row>
    <row r="644" ht="15.75" customHeight="1">
      <c r="B644" s="89"/>
    </row>
    <row r="645" ht="15.75" customHeight="1">
      <c r="B645" s="89"/>
    </row>
    <row r="646" ht="15.75" customHeight="1">
      <c r="B646" s="89"/>
    </row>
    <row r="647" ht="15.75" customHeight="1">
      <c r="B647" s="89"/>
    </row>
    <row r="648" ht="15.75" customHeight="1">
      <c r="B648" s="89"/>
    </row>
    <row r="649" ht="15.75" customHeight="1">
      <c r="B649" s="89"/>
    </row>
    <row r="650" ht="15.75" customHeight="1">
      <c r="B650" s="89"/>
    </row>
    <row r="651" ht="15.75" customHeight="1">
      <c r="B651" s="89"/>
    </row>
    <row r="652" ht="15.75" customHeight="1">
      <c r="B652" s="89"/>
    </row>
    <row r="653" ht="15.75" customHeight="1">
      <c r="B653" s="89"/>
    </row>
    <row r="654" ht="15.75" customHeight="1">
      <c r="B654" s="89"/>
    </row>
    <row r="655" ht="15.75" customHeight="1">
      <c r="B655" s="89"/>
    </row>
    <row r="656" ht="15.75" customHeight="1">
      <c r="B656" s="89"/>
    </row>
    <row r="657" ht="15.75" customHeight="1">
      <c r="B657" s="89"/>
    </row>
    <row r="658" ht="15.75" customHeight="1">
      <c r="B658" s="89"/>
    </row>
    <row r="659" ht="15.75" customHeight="1">
      <c r="B659" s="89"/>
    </row>
    <row r="660" ht="15.75" customHeight="1">
      <c r="B660" s="89"/>
    </row>
    <row r="661" ht="15.75" customHeight="1">
      <c r="B661" s="89"/>
    </row>
    <row r="662" ht="15.75" customHeight="1">
      <c r="B662" s="89"/>
    </row>
    <row r="663" ht="15.75" customHeight="1">
      <c r="B663" s="89"/>
    </row>
    <row r="664" ht="15.75" customHeight="1">
      <c r="B664" s="89"/>
    </row>
    <row r="665" ht="15.75" customHeight="1">
      <c r="B665" s="89"/>
    </row>
    <row r="666" ht="15.75" customHeight="1">
      <c r="B666" s="89"/>
    </row>
    <row r="667" ht="15.75" customHeight="1">
      <c r="B667" s="89"/>
    </row>
    <row r="668" ht="15.75" customHeight="1">
      <c r="B668" s="89"/>
    </row>
    <row r="669" ht="15.75" customHeight="1">
      <c r="B669" s="89"/>
    </row>
    <row r="670" ht="15.75" customHeight="1">
      <c r="B670" s="89"/>
    </row>
    <row r="671" ht="15.75" customHeight="1">
      <c r="B671" s="89"/>
    </row>
    <row r="672" ht="15.75" customHeight="1">
      <c r="B672" s="89"/>
    </row>
    <row r="673" ht="15.75" customHeight="1">
      <c r="B673" s="89"/>
    </row>
    <row r="674" ht="15.75" customHeight="1">
      <c r="B674" s="89"/>
    </row>
    <row r="675" ht="15.75" customHeight="1">
      <c r="B675" s="89"/>
    </row>
    <row r="676" ht="15.75" customHeight="1">
      <c r="B676" s="89"/>
    </row>
    <row r="677" ht="15.75" customHeight="1">
      <c r="B677" s="89"/>
    </row>
    <row r="678" ht="15.75" customHeight="1">
      <c r="B678" s="89"/>
    </row>
    <row r="679" ht="15.75" customHeight="1">
      <c r="B679" s="89"/>
    </row>
    <row r="680" ht="15.75" customHeight="1">
      <c r="B680" s="89"/>
    </row>
    <row r="681" ht="15.75" customHeight="1">
      <c r="B681" s="89"/>
    </row>
    <row r="682" ht="15.75" customHeight="1">
      <c r="B682" s="89"/>
    </row>
    <row r="683" ht="15.75" customHeight="1">
      <c r="B683" s="89"/>
    </row>
    <row r="684" ht="15.75" customHeight="1">
      <c r="B684" s="89"/>
    </row>
    <row r="685" ht="15.75" customHeight="1">
      <c r="B685" s="89"/>
    </row>
    <row r="686" ht="15.75" customHeight="1">
      <c r="B686" s="89"/>
    </row>
    <row r="687" ht="15.75" customHeight="1">
      <c r="B687" s="89"/>
    </row>
    <row r="688" ht="15.75" customHeight="1">
      <c r="B688" s="89"/>
    </row>
    <row r="689" ht="15.75" customHeight="1">
      <c r="B689" s="89"/>
    </row>
    <row r="690" ht="15.75" customHeight="1">
      <c r="B690" s="89"/>
    </row>
    <row r="691" ht="15.75" customHeight="1">
      <c r="B691" s="89"/>
    </row>
    <row r="692" ht="15.75" customHeight="1">
      <c r="B692" s="89"/>
    </row>
    <row r="693" ht="15.75" customHeight="1">
      <c r="B693" s="89"/>
    </row>
    <row r="694" ht="15.75" customHeight="1">
      <c r="B694" s="89"/>
    </row>
    <row r="695" ht="15.75" customHeight="1">
      <c r="B695" s="89"/>
    </row>
    <row r="696" ht="15.75" customHeight="1">
      <c r="B696" s="89"/>
    </row>
    <row r="697" ht="15.75" customHeight="1">
      <c r="B697" s="89"/>
    </row>
    <row r="698" ht="15.75" customHeight="1">
      <c r="B698" s="89"/>
    </row>
    <row r="699" ht="15.75" customHeight="1">
      <c r="B699" s="89"/>
    </row>
    <row r="700" ht="15.75" customHeight="1">
      <c r="B700" s="89"/>
    </row>
    <row r="701" ht="15.75" customHeight="1">
      <c r="B701" s="89"/>
    </row>
    <row r="702" ht="15.75" customHeight="1">
      <c r="B702" s="89"/>
    </row>
    <row r="703" ht="15.75" customHeight="1">
      <c r="B703" s="89"/>
    </row>
    <row r="704" ht="15.75" customHeight="1">
      <c r="B704" s="89"/>
    </row>
    <row r="705" ht="15.75" customHeight="1">
      <c r="B705" s="89"/>
    </row>
    <row r="706" ht="15.75" customHeight="1">
      <c r="B706" s="89"/>
    </row>
    <row r="707" ht="15.75" customHeight="1">
      <c r="B707" s="89"/>
    </row>
    <row r="708" ht="15.75" customHeight="1">
      <c r="B708" s="89"/>
    </row>
    <row r="709" ht="15.75" customHeight="1">
      <c r="B709" s="89"/>
    </row>
    <row r="710" ht="15.75" customHeight="1">
      <c r="B710" s="89"/>
    </row>
    <row r="711" ht="15.75" customHeight="1">
      <c r="B711" s="89"/>
    </row>
    <row r="712" ht="15.75" customHeight="1">
      <c r="B712" s="89"/>
    </row>
    <row r="713" ht="15.75" customHeight="1">
      <c r="B713" s="89"/>
    </row>
    <row r="714" ht="15.75" customHeight="1">
      <c r="B714" s="89"/>
    </row>
    <row r="715" ht="15.75" customHeight="1">
      <c r="B715" s="89"/>
    </row>
    <row r="716" ht="15.75" customHeight="1">
      <c r="B716" s="89"/>
    </row>
    <row r="717" ht="15.75" customHeight="1">
      <c r="B717" s="89"/>
    </row>
    <row r="718" ht="15.75" customHeight="1">
      <c r="B718" s="89"/>
    </row>
    <row r="719" ht="15.75" customHeight="1">
      <c r="B719" s="89"/>
    </row>
    <row r="720" ht="15.75" customHeight="1">
      <c r="B720" s="89"/>
    </row>
    <row r="721" ht="15.75" customHeight="1">
      <c r="B721" s="89"/>
    </row>
    <row r="722" ht="15.75" customHeight="1">
      <c r="B722" s="89"/>
    </row>
    <row r="723" ht="15.75" customHeight="1">
      <c r="B723" s="89"/>
    </row>
    <row r="724" ht="15.75" customHeight="1">
      <c r="B724" s="89"/>
    </row>
    <row r="725" ht="15.75" customHeight="1">
      <c r="B725" s="89"/>
    </row>
    <row r="726" ht="15.75" customHeight="1">
      <c r="B726" s="89"/>
    </row>
    <row r="727" ht="15.75" customHeight="1">
      <c r="B727" s="89"/>
    </row>
    <row r="728" ht="15.75" customHeight="1">
      <c r="B728" s="89"/>
    </row>
    <row r="729" ht="15.75" customHeight="1">
      <c r="B729" s="89"/>
    </row>
    <row r="730" ht="15.75" customHeight="1">
      <c r="B730" s="89"/>
    </row>
    <row r="731" ht="15.75" customHeight="1">
      <c r="B731" s="89"/>
    </row>
    <row r="732" ht="15.75" customHeight="1">
      <c r="B732" s="89"/>
    </row>
    <row r="733" ht="15.75" customHeight="1">
      <c r="B733" s="89"/>
    </row>
    <row r="734" ht="15.75" customHeight="1">
      <c r="B734" s="89"/>
    </row>
    <row r="735" ht="15.75" customHeight="1">
      <c r="B735" s="89"/>
    </row>
    <row r="736" ht="15.75" customHeight="1">
      <c r="B736" s="89"/>
    </row>
    <row r="737" ht="15.75" customHeight="1">
      <c r="B737" s="89"/>
    </row>
    <row r="738" ht="15.75" customHeight="1">
      <c r="B738" s="89"/>
    </row>
    <row r="739" ht="15.75" customHeight="1">
      <c r="B739" s="89"/>
    </row>
    <row r="740" ht="15.75" customHeight="1">
      <c r="B740" s="89"/>
    </row>
    <row r="741" ht="15.75" customHeight="1">
      <c r="B741" s="89"/>
    </row>
    <row r="742" ht="15.75" customHeight="1">
      <c r="B742" s="89"/>
    </row>
    <row r="743" ht="15.75" customHeight="1">
      <c r="B743" s="89"/>
    </row>
    <row r="744" ht="15.75" customHeight="1">
      <c r="B744" s="89"/>
    </row>
    <row r="745" ht="15.75" customHeight="1">
      <c r="B745" s="89"/>
    </row>
    <row r="746" ht="15.75" customHeight="1">
      <c r="B746" s="89"/>
    </row>
    <row r="747" ht="15.75" customHeight="1">
      <c r="B747" s="89"/>
    </row>
    <row r="748" ht="15.75" customHeight="1">
      <c r="B748" s="89"/>
    </row>
    <row r="749" ht="15.75" customHeight="1">
      <c r="B749" s="89"/>
    </row>
    <row r="750" ht="15.75" customHeight="1">
      <c r="B750" s="89"/>
    </row>
    <row r="751" ht="15.75" customHeight="1">
      <c r="B751" s="89"/>
    </row>
    <row r="752" ht="15.75" customHeight="1">
      <c r="B752" s="89"/>
    </row>
    <row r="753" ht="15.75" customHeight="1">
      <c r="B753" s="89"/>
    </row>
    <row r="754" ht="15.75" customHeight="1">
      <c r="B754" s="89"/>
    </row>
    <row r="755" ht="15.75" customHeight="1">
      <c r="B755" s="89"/>
    </row>
    <row r="756" ht="15.75" customHeight="1">
      <c r="B756" s="89"/>
    </row>
    <row r="757" ht="15.75" customHeight="1">
      <c r="B757" s="89"/>
    </row>
    <row r="758" ht="15.75" customHeight="1">
      <c r="B758" s="89"/>
    </row>
    <row r="759" ht="15.75" customHeight="1">
      <c r="B759" s="89"/>
    </row>
    <row r="760" ht="15.75" customHeight="1">
      <c r="B760" s="89"/>
    </row>
    <row r="761" ht="15.75" customHeight="1">
      <c r="B761" s="89"/>
    </row>
    <row r="762" ht="15.75" customHeight="1">
      <c r="B762" s="89"/>
    </row>
    <row r="763" ht="15.75" customHeight="1">
      <c r="B763" s="89"/>
    </row>
    <row r="764" ht="15.75" customHeight="1">
      <c r="B764" s="89"/>
    </row>
    <row r="765" ht="15.75" customHeight="1">
      <c r="B765" s="89"/>
    </row>
    <row r="766" ht="15.75" customHeight="1">
      <c r="B766" s="89"/>
    </row>
    <row r="767" ht="15.75" customHeight="1">
      <c r="B767" s="89"/>
    </row>
    <row r="768" ht="15.75" customHeight="1">
      <c r="B768" s="89"/>
    </row>
    <row r="769" ht="15.75" customHeight="1">
      <c r="B769" s="89"/>
    </row>
    <row r="770" ht="15.75" customHeight="1">
      <c r="B770" s="89"/>
    </row>
    <row r="771" ht="15.75" customHeight="1">
      <c r="B771" s="89"/>
    </row>
    <row r="772" ht="15.75" customHeight="1">
      <c r="B772" s="89"/>
    </row>
    <row r="773" ht="15.75" customHeight="1">
      <c r="B773" s="89"/>
    </row>
    <row r="774" ht="15.75" customHeight="1">
      <c r="B774" s="89"/>
    </row>
    <row r="775" ht="15.75" customHeight="1">
      <c r="B775" s="89"/>
    </row>
    <row r="776" ht="15.75" customHeight="1">
      <c r="B776" s="89"/>
    </row>
    <row r="777" ht="15.75" customHeight="1">
      <c r="B777" s="89"/>
    </row>
    <row r="778" ht="15.75" customHeight="1">
      <c r="B778" s="89"/>
    </row>
    <row r="779" ht="15.75" customHeight="1">
      <c r="B779" s="89"/>
    </row>
    <row r="780" ht="15.75" customHeight="1">
      <c r="B780" s="89"/>
    </row>
    <row r="781" ht="15.75" customHeight="1">
      <c r="B781" s="89"/>
    </row>
    <row r="782" ht="15.75" customHeight="1">
      <c r="B782" s="89"/>
    </row>
    <row r="783" ht="15.75" customHeight="1">
      <c r="B783" s="89"/>
    </row>
    <row r="784" ht="15.75" customHeight="1">
      <c r="B784" s="89"/>
    </row>
    <row r="785" ht="15.75" customHeight="1">
      <c r="B785" s="89"/>
    </row>
    <row r="786" ht="15.75" customHeight="1">
      <c r="B786" s="89"/>
    </row>
    <row r="787" ht="15.75" customHeight="1">
      <c r="B787" s="89"/>
    </row>
    <row r="788" ht="15.75" customHeight="1">
      <c r="B788" s="89"/>
    </row>
    <row r="789" ht="15.75" customHeight="1">
      <c r="B789" s="89"/>
    </row>
    <row r="790" ht="15.75" customHeight="1">
      <c r="B790" s="89"/>
    </row>
    <row r="791" ht="15.75" customHeight="1">
      <c r="B791" s="89"/>
    </row>
    <row r="792" ht="15.75" customHeight="1">
      <c r="B792" s="89"/>
    </row>
    <row r="793" ht="15.75" customHeight="1">
      <c r="B793" s="89"/>
    </row>
    <row r="794" ht="15.75" customHeight="1">
      <c r="B794" s="89"/>
    </row>
    <row r="795" ht="15.75" customHeight="1">
      <c r="B795" s="89"/>
    </row>
    <row r="796" ht="15.75" customHeight="1">
      <c r="B796" s="89"/>
    </row>
    <row r="797" ht="15.75" customHeight="1">
      <c r="B797" s="89"/>
    </row>
    <row r="798" ht="15.75" customHeight="1">
      <c r="B798" s="89"/>
    </row>
    <row r="799" ht="15.75" customHeight="1">
      <c r="B799" s="89"/>
    </row>
    <row r="800" ht="15.75" customHeight="1">
      <c r="B800" s="89"/>
    </row>
    <row r="801" ht="15.75" customHeight="1">
      <c r="B801" s="89"/>
    </row>
    <row r="802" ht="15.75" customHeight="1">
      <c r="B802" s="89"/>
    </row>
    <row r="803" ht="15.75" customHeight="1">
      <c r="B803" s="89"/>
    </row>
    <row r="804" ht="15.75" customHeight="1">
      <c r="B804" s="89"/>
    </row>
    <row r="805" ht="15.75" customHeight="1">
      <c r="B805" s="89"/>
    </row>
    <row r="806" ht="15.75" customHeight="1">
      <c r="B806" s="89"/>
    </row>
    <row r="807" ht="15.75" customHeight="1">
      <c r="B807" s="89"/>
    </row>
    <row r="808" ht="15.75" customHeight="1">
      <c r="B808" s="89"/>
    </row>
    <row r="809" ht="15.75" customHeight="1">
      <c r="B809" s="89"/>
    </row>
    <row r="810" ht="15.75" customHeight="1">
      <c r="B810" s="89"/>
    </row>
    <row r="811" ht="15.75" customHeight="1">
      <c r="B811" s="89"/>
    </row>
    <row r="812" ht="15.75" customHeight="1">
      <c r="B812" s="89"/>
    </row>
    <row r="813" ht="15.75" customHeight="1">
      <c r="B813" s="89"/>
    </row>
    <row r="814" ht="15.75" customHeight="1">
      <c r="B814" s="89"/>
    </row>
    <row r="815" ht="15.75" customHeight="1">
      <c r="B815" s="89"/>
    </row>
    <row r="816" ht="15.75" customHeight="1">
      <c r="B816" s="89"/>
    </row>
    <row r="817" ht="15.75" customHeight="1">
      <c r="B817" s="89"/>
    </row>
    <row r="818" ht="15.75" customHeight="1">
      <c r="B818" s="89"/>
    </row>
    <row r="819" ht="15.75" customHeight="1">
      <c r="B819" s="89"/>
    </row>
    <row r="820" ht="15.75" customHeight="1">
      <c r="B820" s="89"/>
    </row>
    <row r="821" ht="15.75" customHeight="1">
      <c r="B821" s="89"/>
    </row>
    <row r="822" ht="15.75" customHeight="1">
      <c r="B822" s="89"/>
    </row>
    <row r="823" ht="15.75" customHeight="1">
      <c r="B823" s="89"/>
    </row>
    <row r="824" ht="15.75" customHeight="1">
      <c r="B824" s="89"/>
    </row>
    <row r="825" ht="15.75" customHeight="1">
      <c r="B825" s="89"/>
    </row>
    <row r="826" ht="15.75" customHeight="1">
      <c r="B826" s="89"/>
    </row>
    <row r="827" ht="15.75" customHeight="1">
      <c r="B827" s="89"/>
    </row>
    <row r="828" ht="15.75" customHeight="1">
      <c r="B828" s="89"/>
    </row>
    <row r="829" ht="15.75" customHeight="1">
      <c r="B829" s="89"/>
    </row>
    <row r="830" ht="15.75" customHeight="1">
      <c r="B830" s="89"/>
    </row>
    <row r="831" ht="15.75" customHeight="1">
      <c r="B831" s="89"/>
    </row>
    <row r="832" ht="15.75" customHeight="1">
      <c r="B832" s="89"/>
    </row>
    <row r="833" ht="15.75" customHeight="1">
      <c r="B833" s="89"/>
    </row>
    <row r="834" ht="15.75" customHeight="1">
      <c r="B834" s="89"/>
    </row>
    <row r="835" ht="15.75" customHeight="1">
      <c r="B835" s="89"/>
    </row>
    <row r="836" ht="15.75" customHeight="1">
      <c r="B836" s="89"/>
    </row>
    <row r="837" ht="15.75" customHeight="1">
      <c r="B837" s="89"/>
    </row>
    <row r="838" ht="15.75" customHeight="1">
      <c r="B838" s="89"/>
    </row>
    <row r="839" ht="15.75" customHeight="1">
      <c r="B839" s="89"/>
    </row>
    <row r="840" ht="15.75" customHeight="1">
      <c r="B840" s="89"/>
    </row>
    <row r="841" ht="15.75" customHeight="1">
      <c r="B841" s="89"/>
    </row>
    <row r="842" ht="15.75" customHeight="1">
      <c r="B842" s="89"/>
    </row>
    <row r="843" ht="15.75" customHeight="1">
      <c r="B843" s="89"/>
    </row>
    <row r="844" ht="15.75" customHeight="1">
      <c r="B844" s="89"/>
    </row>
    <row r="845" ht="15.75" customHeight="1">
      <c r="B845" s="89"/>
    </row>
    <row r="846" ht="15.75" customHeight="1">
      <c r="B846" s="89"/>
    </row>
    <row r="847" ht="15.75" customHeight="1">
      <c r="B847" s="89"/>
    </row>
    <row r="848" ht="15.75" customHeight="1">
      <c r="B848" s="89"/>
    </row>
    <row r="849" ht="15.75" customHeight="1">
      <c r="B849" s="89"/>
    </row>
    <row r="850" ht="15.75" customHeight="1">
      <c r="B850" s="89"/>
    </row>
    <row r="851" ht="15.75" customHeight="1">
      <c r="B851" s="89"/>
    </row>
    <row r="852" ht="15.75" customHeight="1">
      <c r="B852" s="89"/>
    </row>
    <row r="853" ht="15.75" customHeight="1">
      <c r="B853" s="89"/>
    </row>
    <row r="854" ht="15.75" customHeight="1">
      <c r="B854" s="89"/>
    </row>
    <row r="855" ht="15.75" customHeight="1">
      <c r="B855" s="89"/>
    </row>
    <row r="856" ht="15.75" customHeight="1">
      <c r="B856" s="89"/>
    </row>
    <row r="857" ht="15.75" customHeight="1">
      <c r="B857" s="89"/>
    </row>
    <row r="858" ht="15.75" customHeight="1">
      <c r="B858" s="89"/>
    </row>
    <row r="859" ht="15.75" customHeight="1">
      <c r="B859" s="89"/>
    </row>
    <row r="860" ht="15.75" customHeight="1">
      <c r="B860" s="89"/>
    </row>
    <row r="861" ht="15.75" customHeight="1">
      <c r="B861" s="89"/>
    </row>
    <row r="862" ht="15.75" customHeight="1">
      <c r="B862" s="89"/>
    </row>
    <row r="863" ht="15.75" customHeight="1">
      <c r="B863" s="89"/>
    </row>
    <row r="864" ht="15.75" customHeight="1">
      <c r="B864" s="89"/>
    </row>
    <row r="865" ht="15.75" customHeight="1">
      <c r="B865" s="89"/>
    </row>
    <row r="866" ht="15.75" customHeight="1">
      <c r="B866" s="89"/>
    </row>
    <row r="867" ht="15.75" customHeight="1">
      <c r="B867" s="89"/>
    </row>
    <row r="868" ht="15.75" customHeight="1">
      <c r="B868" s="89"/>
    </row>
    <row r="869" ht="15.75" customHeight="1">
      <c r="B869" s="89"/>
    </row>
    <row r="870" ht="15.75" customHeight="1">
      <c r="B870" s="89"/>
    </row>
    <row r="871" ht="15.75" customHeight="1">
      <c r="B871" s="89"/>
    </row>
    <row r="872" ht="15.75" customHeight="1">
      <c r="B872" s="89"/>
    </row>
    <row r="873" ht="15.75" customHeight="1">
      <c r="B873" s="89"/>
    </row>
    <row r="874" ht="15.75" customHeight="1">
      <c r="B874" s="89"/>
    </row>
    <row r="875" ht="15.75" customHeight="1">
      <c r="B875" s="89"/>
    </row>
    <row r="876" ht="15.75" customHeight="1">
      <c r="B876" s="89"/>
    </row>
    <row r="877" ht="15.75" customHeight="1">
      <c r="B877" s="89"/>
    </row>
    <row r="878" ht="15.75" customHeight="1">
      <c r="B878" s="89"/>
    </row>
    <row r="879" ht="15.75" customHeight="1">
      <c r="B879" s="89"/>
    </row>
    <row r="880" ht="15.75" customHeight="1">
      <c r="B880" s="89"/>
    </row>
    <row r="881" ht="15.75" customHeight="1">
      <c r="B881" s="89"/>
    </row>
    <row r="882" ht="15.75" customHeight="1">
      <c r="B882" s="89"/>
    </row>
    <row r="883" ht="15.75" customHeight="1">
      <c r="B883" s="89"/>
    </row>
    <row r="884" ht="15.75" customHeight="1">
      <c r="B884" s="89"/>
    </row>
    <row r="885" ht="15.75" customHeight="1">
      <c r="B885" s="89"/>
    </row>
    <row r="886" ht="15.75" customHeight="1">
      <c r="B886" s="89"/>
    </row>
    <row r="887" ht="15.75" customHeight="1">
      <c r="B887" s="89"/>
    </row>
    <row r="888" ht="15.75" customHeight="1">
      <c r="B888" s="89"/>
    </row>
    <row r="889" ht="15.75" customHeight="1">
      <c r="B889" s="89"/>
    </row>
    <row r="890" ht="15.75" customHeight="1">
      <c r="B890" s="89"/>
    </row>
    <row r="891" ht="15.75" customHeight="1">
      <c r="B891" s="89"/>
    </row>
    <row r="892" ht="15.75" customHeight="1">
      <c r="B892" s="89"/>
    </row>
    <row r="893" ht="15.75" customHeight="1">
      <c r="B893" s="89"/>
    </row>
    <row r="894" ht="15.75" customHeight="1">
      <c r="B894" s="89"/>
    </row>
    <row r="895" ht="15.75" customHeight="1">
      <c r="B895" s="89"/>
    </row>
    <row r="896" ht="15.75" customHeight="1">
      <c r="B896" s="89"/>
    </row>
    <row r="897" ht="15.75" customHeight="1">
      <c r="B897" s="89"/>
    </row>
    <row r="898" ht="15.75" customHeight="1">
      <c r="B898" s="89"/>
    </row>
    <row r="899" ht="15.75" customHeight="1">
      <c r="B899" s="89"/>
    </row>
    <row r="900" ht="15.75" customHeight="1">
      <c r="B900" s="89"/>
    </row>
    <row r="901" ht="15.75" customHeight="1">
      <c r="B901" s="89"/>
    </row>
    <row r="902" ht="15.75" customHeight="1">
      <c r="B902" s="89"/>
    </row>
    <row r="903" ht="15.75" customHeight="1">
      <c r="B903" s="89"/>
    </row>
    <row r="904" ht="15.75" customHeight="1">
      <c r="B904" s="89"/>
    </row>
    <row r="905" ht="15.75" customHeight="1">
      <c r="B905" s="89"/>
    </row>
    <row r="906" ht="15.75" customHeight="1">
      <c r="B906" s="89"/>
    </row>
    <row r="907" ht="15.75" customHeight="1">
      <c r="B907" s="89"/>
    </row>
    <row r="908" ht="15.75" customHeight="1">
      <c r="B908" s="89"/>
    </row>
    <row r="909" ht="15.75" customHeight="1">
      <c r="B909" s="89"/>
    </row>
    <row r="910" ht="15.75" customHeight="1">
      <c r="B910" s="89"/>
    </row>
    <row r="911" ht="15.75" customHeight="1">
      <c r="B911" s="89"/>
    </row>
    <row r="912" ht="15.75" customHeight="1">
      <c r="B912" s="89"/>
    </row>
    <row r="913" ht="15.75" customHeight="1">
      <c r="B913" s="89"/>
    </row>
    <row r="914" ht="15.75" customHeight="1">
      <c r="B914" s="89"/>
    </row>
    <row r="915" ht="15.75" customHeight="1">
      <c r="B915" s="89"/>
    </row>
    <row r="916" ht="15.75" customHeight="1">
      <c r="B916" s="89"/>
    </row>
    <row r="917" ht="15.75" customHeight="1">
      <c r="B917" s="89"/>
    </row>
    <row r="918" ht="15.75" customHeight="1">
      <c r="B918" s="89"/>
    </row>
    <row r="919" ht="15.75" customHeight="1">
      <c r="B919" s="89"/>
    </row>
    <row r="920" ht="15.75" customHeight="1">
      <c r="B920" s="89"/>
    </row>
    <row r="921" ht="15.75" customHeight="1">
      <c r="B921" s="89"/>
    </row>
    <row r="922" ht="15.75" customHeight="1">
      <c r="B922" s="89"/>
    </row>
    <row r="923" ht="15.75" customHeight="1">
      <c r="B923" s="89"/>
    </row>
    <row r="924" ht="15.75" customHeight="1">
      <c r="B924" s="89"/>
    </row>
    <row r="925" ht="15.75" customHeight="1">
      <c r="B925" s="89"/>
    </row>
    <row r="926" ht="15.75" customHeight="1">
      <c r="B926" s="89"/>
    </row>
    <row r="927" ht="15.75" customHeight="1">
      <c r="B927" s="89"/>
    </row>
    <row r="928" ht="15.75" customHeight="1">
      <c r="B928" s="89"/>
    </row>
    <row r="929" ht="15.75" customHeight="1">
      <c r="B929" s="89"/>
    </row>
    <row r="930" ht="15.75" customHeight="1">
      <c r="B930" s="89"/>
    </row>
    <row r="931" ht="15.75" customHeight="1">
      <c r="B931" s="89"/>
    </row>
    <row r="932" ht="15.75" customHeight="1">
      <c r="B932" s="89"/>
    </row>
    <row r="933" ht="15.75" customHeight="1">
      <c r="B933" s="89"/>
    </row>
    <row r="934" ht="15.75" customHeight="1">
      <c r="B934" s="89"/>
    </row>
    <row r="935" ht="15.75" customHeight="1">
      <c r="B935" s="89"/>
    </row>
    <row r="936" ht="15.75" customHeight="1">
      <c r="B936" s="89"/>
    </row>
    <row r="937" ht="15.75" customHeight="1">
      <c r="B937" s="89"/>
    </row>
    <row r="938" ht="15.75" customHeight="1">
      <c r="B938" s="89"/>
    </row>
    <row r="939" ht="15.75" customHeight="1">
      <c r="B939" s="89"/>
    </row>
    <row r="940" ht="15.75" customHeight="1">
      <c r="B940" s="89"/>
    </row>
    <row r="941" ht="15.75" customHeight="1">
      <c r="B941" s="89"/>
    </row>
    <row r="942" ht="15.75" customHeight="1">
      <c r="B942" s="89"/>
    </row>
    <row r="943" ht="15.75" customHeight="1">
      <c r="B943" s="89"/>
    </row>
    <row r="944" ht="15.75" customHeight="1">
      <c r="B944" s="89"/>
    </row>
    <row r="945" ht="15.75" customHeight="1">
      <c r="B945" s="89"/>
    </row>
    <row r="946" ht="15.75" customHeight="1">
      <c r="B946" s="89"/>
    </row>
    <row r="947" ht="15.75" customHeight="1">
      <c r="B947" s="89"/>
    </row>
    <row r="948" ht="15.75" customHeight="1">
      <c r="B948" s="89"/>
    </row>
    <row r="949" ht="15.75" customHeight="1">
      <c r="B949" s="89"/>
    </row>
    <row r="950" ht="15.75" customHeight="1">
      <c r="B950" s="89"/>
    </row>
    <row r="951" ht="15.75" customHeight="1">
      <c r="B951" s="89"/>
    </row>
    <row r="952" ht="15.75" customHeight="1">
      <c r="B952" s="89"/>
    </row>
    <row r="953" ht="15.75" customHeight="1">
      <c r="B953" s="89"/>
    </row>
    <row r="954" ht="15.75" customHeight="1">
      <c r="B954" s="89"/>
    </row>
    <row r="955" ht="15.75" customHeight="1">
      <c r="B955" s="89"/>
    </row>
    <row r="956" ht="15.75" customHeight="1">
      <c r="B956" s="89"/>
    </row>
    <row r="957" ht="15.75" customHeight="1">
      <c r="B957" s="89"/>
    </row>
    <row r="958" ht="15.75" customHeight="1">
      <c r="B958" s="89"/>
    </row>
    <row r="959" ht="15.75" customHeight="1">
      <c r="B959" s="89"/>
    </row>
    <row r="960" ht="15.75" customHeight="1">
      <c r="B960" s="89"/>
    </row>
    <row r="961" ht="15.75" customHeight="1">
      <c r="B961" s="89"/>
    </row>
    <row r="962" ht="15.75" customHeight="1">
      <c r="B962" s="89"/>
    </row>
    <row r="963" ht="15.75" customHeight="1">
      <c r="B963" s="89"/>
    </row>
    <row r="964" ht="15.75" customHeight="1">
      <c r="B964" s="89"/>
    </row>
    <row r="965" ht="15.75" customHeight="1">
      <c r="B965" s="89"/>
    </row>
    <row r="966" ht="15.75" customHeight="1">
      <c r="B966" s="89"/>
    </row>
    <row r="967" ht="15.75" customHeight="1">
      <c r="B967" s="89"/>
    </row>
    <row r="968" ht="15.75" customHeight="1">
      <c r="B968" s="89"/>
    </row>
    <row r="969" ht="15.75" customHeight="1">
      <c r="B969" s="89"/>
    </row>
    <row r="970" ht="15.75" customHeight="1">
      <c r="B970" s="89"/>
    </row>
    <row r="971" ht="15.75" customHeight="1">
      <c r="B971" s="89"/>
    </row>
    <row r="972" ht="15.75" customHeight="1">
      <c r="B972" s="89"/>
    </row>
    <row r="973" ht="15.75" customHeight="1">
      <c r="B973" s="89"/>
    </row>
    <row r="974" ht="15.75" customHeight="1">
      <c r="B974" s="89"/>
    </row>
    <row r="975" ht="15.75" customHeight="1">
      <c r="B975" s="89"/>
    </row>
    <row r="976" ht="15.75" customHeight="1">
      <c r="B976" s="89"/>
    </row>
    <row r="977" ht="15.75" customHeight="1">
      <c r="B977" s="89"/>
    </row>
    <row r="978" ht="15.75" customHeight="1">
      <c r="B978" s="89"/>
    </row>
    <row r="979" ht="15.75" customHeight="1">
      <c r="B979" s="89"/>
    </row>
    <row r="980" ht="15.75" customHeight="1">
      <c r="B980" s="89"/>
    </row>
    <row r="981" ht="15.75" customHeight="1">
      <c r="B981" s="89"/>
    </row>
    <row r="982" ht="15.75" customHeight="1">
      <c r="B982" s="89"/>
    </row>
    <row r="983" ht="15.75" customHeight="1">
      <c r="B983" s="89"/>
    </row>
    <row r="984" ht="15.75" customHeight="1">
      <c r="B984" s="89"/>
    </row>
    <row r="985" ht="15.75" customHeight="1">
      <c r="B985" s="89"/>
    </row>
    <row r="986" ht="15.75" customHeight="1">
      <c r="B986" s="89"/>
    </row>
    <row r="987" ht="15.75" customHeight="1">
      <c r="B987" s="89"/>
    </row>
    <row r="988" ht="15.75" customHeight="1">
      <c r="B988" s="89"/>
    </row>
    <row r="989" ht="15.75" customHeight="1">
      <c r="B989" s="89"/>
    </row>
    <row r="990" ht="15.75" customHeight="1">
      <c r="B990" s="89"/>
    </row>
    <row r="991" ht="15.75" customHeight="1">
      <c r="B991" s="89"/>
    </row>
    <row r="992" ht="15.75" customHeight="1">
      <c r="B992" s="89"/>
    </row>
    <row r="993" ht="15.75" customHeight="1">
      <c r="B993" s="89"/>
    </row>
    <row r="994" ht="15.75" customHeight="1">
      <c r="B994" s="89"/>
    </row>
    <row r="995" ht="15.75" customHeight="1">
      <c r="B995" s="89"/>
    </row>
    <row r="996" ht="15.75" customHeight="1">
      <c r="B996" s="89"/>
    </row>
    <row r="997" ht="15.75" customHeight="1">
      <c r="B997" s="89"/>
    </row>
    <row r="998" ht="15.75" customHeight="1">
      <c r="B998" s="89"/>
    </row>
    <row r="999" ht="15.75" customHeight="1">
      <c r="B999" s="89"/>
    </row>
    <row r="1000" ht="15.75" customHeight="1">
      <c r="B1000" s="89"/>
    </row>
    <row r="1001" ht="15.75" customHeight="1">
      <c r="B1001" s="89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4" priority="1" operator="greaterThan">
      <formula>17</formula>
    </cfRule>
  </conditionalFormatting>
  <printOptions/>
  <pageMargins bottom="0.787401575" footer="0.0" header="0.0" left="0.7" right="0.7" top="0.7874015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.29"/>
    <col customWidth="1" min="2" max="2" width="23.43"/>
    <col customWidth="1" hidden="1" min="3" max="35" width="7.86"/>
    <col customWidth="1" min="36" max="36" width="7.86"/>
    <col customWidth="1" min="37" max="37" width="8.29"/>
    <col customWidth="1" min="38" max="38" width="5.43"/>
    <col customWidth="1" min="39" max="39" width="6.29"/>
  </cols>
  <sheetData>
    <row r="1">
      <c r="C1" s="90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</row>
    <row r="2">
      <c r="A2" s="92"/>
      <c r="B2" s="93" t="s">
        <v>8</v>
      </c>
      <c r="C2" s="94" t="s">
        <v>368</v>
      </c>
      <c r="D2" s="95" t="s">
        <v>369</v>
      </c>
      <c r="E2" s="95" t="s">
        <v>370</v>
      </c>
      <c r="F2" s="95" t="s">
        <v>371</v>
      </c>
      <c r="G2" s="95" t="s">
        <v>372</v>
      </c>
      <c r="H2" s="95" t="s">
        <v>373</v>
      </c>
      <c r="I2" s="95" t="s">
        <v>374</v>
      </c>
      <c r="J2" s="95" t="s">
        <v>375</v>
      </c>
      <c r="K2" s="95" t="s">
        <v>376</v>
      </c>
      <c r="L2" s="95" t="s">
        <v>377</v>
      </c>
      <c r="M2" s="95" t="s">
        <v>378</v>
      </c>
      <c r="N2" s="95" t="s">
        <v>379</v>
      </c>
      <c r="O2" s="95" t="s">
        <v>380</v>
      </c>
      <c r="P2" s="95" t="s">
        <v>381</v>
      </c>
      <c r="Q2" s="95" t="s">
        <v>382</v>
      </c>
      <c r="R2" s="95" t="s">
        <v>383</v>
      </c>
      <c r="S2" s="95" t="s">
        <v>384</v>
      </c>
      <c r="T2" s="95" t="s">
        <v>385</v>
      </c>
      <c r="U2" s="95" t="s">
        <v>386</v>
      </c>
      <c r="V2" s="95" t="s">
        <v>387</v>
      </c>
      <c r="W2" s="95" t="s">
        <v>388</v>
      </c>
      <c r="X2" s="95" t="s">
        <v>389</v>
      </c>
      <c r="Y2" s="95" t="s">
        <v>390</v>
      </c>
      <c r="Z2" s="95" t="s">
        <v>391</v>
      </c>
      <c r="AA2" s="95" t="s">
        <v>392</v>
      </c>
      <c r="AB2" s="95" t="s">
        <v>393</v>
      </c>
      <c r="AC2" s="95" t="s">
        <v>394</v>
      </c>
      <c r="AD2" s="95" t="s">
        <v>395</v>
      </c>
      <c r="AE2" s="95" t="s">
        <v>396</v>
      </c>
      <c r="AF2" s="95" t="s">
        <v>397</v>
      </c>
      <c r="AG2" s="95" t="s">
        <v>398</v>
      </c>
      <c r="AH2" s="95" t="s">
        <v>399</v>
      </c>
      <c r="AI2" s="95" t="s">
        <v>400</v>
      </c>
      <c r="AJ2" s="95" t="s">
        <v>401</v>
      </c>
      <c r="AK2" s="97" t="s">
        <v>402</v>
      </c>
      <c r="AL2" s="98" t="s">
        <v>9</v>
      </c>
      <c r="AM2" s="99" t="s">
        <v>403</v>
      </c>
    </row>
    <row r="3">
      <c r="A3" s="100">
        <v>1.0</v>
      </c>
      <c r="B3" s="101" t="s">
        <v>33</v>
      </c>
      <c r="C3" s="102">
        <v>1.0</v>
      </c>
      <c r="D3" s="103">
        <v>2.0</v>
      </c>
      <c r="E3" s="103">
        <v>1.0</v>
      </c>
      <c r="F3" s="103">
        <v>2.0</v>
      </c>
      <c r="G3" s="103">
        <v>1.0</v>
      </c>
      <c r="H3" s="103">
        <v>2.0</v>
      </c>
      <c r="I3" s="103">
        <v>2.0</v>
      </c>
      <c r="J3" s="103"/>
      <c r="K3" s="103">
        <v>2.0</v>
      </c>
      <c r="L3" s="103">
        <v>1.0</v>
      </c>
      <c r="M3" s="103">
        <v>2.0</v>
      </c>
      <c r="N3" s="103">
        <v>1.0</v>
      </c>
      <c r="O3" s="105"/>
      <c r="P3" s="105"/>
      <c r="Q3" s="103">
        <v>1.0</v>
      </c>
      <c r="R3" s="105"/>
      <c r="S3" s="105"/>
      <c r="T3" s="105"/>
      <c r="U3" s="105"/>
      <c r="V3" s="105"/>
      <c r="W3" s="105"/>
      <c r="X3" s="103">
        <v>1.0</v>
      </c>
      <c r="Y3" s="103">
        <v>1.0</v>
      </c>
      <c r="Z3" s="103">
        <v>3.0</v>
      </c>
      <c r="AA3" s="105"/>
      <c r="AB3" s="103">
        <v>2.0</v>
      </c>
      <c r="AC3" s="105"/>
      <c r="AD3" s="105"/>
      <c r="AE3" s="105"/>
      <c r="AF3" s="103">
        <v>1.0</v>
      </c>
      <c r="AG3" s="103">
        <v>2.0</v>
      </c>
      <c r="AH3" s="103">
        <v>2.0</v>
      </c>
      <c r="AI3" s="103">
        <v>1.0</v>
      </c>
      <c r="AJ3" s="105"/>
      <c r="AK3" s="141">
        <v>2.0</v>
      </c>
      <c r="AL3" s="107">
        <f t="shared" ref="AL3:AL132" si="1">SUM(C3:AK3)</f>
        <v>33</v>
      </c>
      <c r="AM3" s="108">
        <f t="shared" ref="AM3:AM132" si="2">COUNT(C3:AK3)</f>
        <v>21</v>
      </c>
    </row>
    <row r="4">
      <c r="A4" s="109">
        <v>2.0</v>
      </c>
      <c r="B4" s="110" t="s">
        <v>26</v>
      </c>
      <c r="C4" s="111">
        <v>2.0</v>
      </c>
      <c r="D4" s="112">
        <v>2.0</v>
      </c>
      <c r="E4" s="112">
        <v>3.0</v>
      </c>
      <c r="F4" s="112"/>
      <c r="G4" s="112">
        <v>1.0</v>
      </c>
      <c r="H4" s="112">
        <v>2.0</v>
      </c>
      <c r="I4" s="114"/>
      <c r="J4" s="112"/>
      <c r="K4" s="114"/>
      <c r="L4" s="112"/>
      <c r="M4" s="112"/>
      <c r="N4" s="114"/>
      <c r="O4" s="112">
        <v>2.0</v>
      </c>
      <c r="P4" s="114"/>
      <c r="Q4" s="114"/>
      <c r="R4" s="112">
        <v>1.0</v>
      </c>
      <c r="S4" s="114"/>
      <c r="T4" s="112"/>
      <c r="U4" s="112">
        <v>2.0</v>
      </c>
      <c r="V4" s="114"/>
      <c r="W4" s="112"/>
      <c r="X4" s="114"/>
      <c r="Y4" s="112">
        <v>2.0</v>
      </c>
      <c r="Z4" s="114"/>
      <c r="AA4" s="114"/>
      <c r="AB4" s="114"/>
      <c r="AC4" s="114"/>
      <c r="AD4" s="112">
        <v>1.0</v>
      </c>
      <c r="AE4" s="114"/>
      <c r="AF4" s="112">
        <v>3.0</v>
      </c>
      <c r="AG4" s="114"/>
      <c r="AH4" s="114"/>
      <c r="AI4" s="112">
        <v>2.0</v>
      </c>
      <c r="AJ4" s="114"/>
      <c r="AK4" s="115">
        <v>2.0</v>
      </c>
      <c r="AL4" s="116">
        <f t="shared" si="1"/>
        <v>25</v>
      </c>
      <c r="AM4" s="117">
        <f t="shared" si="2"/>
        <v>13</v>
      </c>
    </row>
    <row r="5">
      <c r="A5" s="109">
        <v>3.0</v>
      </c>
      <c r="B5" s="110" t="s">
        <v>41</v>
      </c>
      <c r="C5" s="111">
        <v>2.0</v>
      </c>
      <c r="D5" s="112">
        <v>3.0</v>
      </c>
      <c r="E5" s="112">
        <v>4.0</v>
      </c>
      <c r="F5" s="112"/>
      <c r="G5" s="112">
        <v>3.0</v>
      </c>
      <c r="H5" s="112">
        <v>3.0</v>
      </c>
      <c r="I5" s="112">
        <v>1.0</v>
      </c>
      <c r="J5" s="112">
        <v>1.0</v>
      </c>
      <c r="K5" s="112">
        <v>4.0</v>
      </c>
      <c r="L5" s="112">
        <v>4.0</v>
      </c>
      <c r="M5" s="112">
        <v>3.0</v>
      </c>
      <c r="N5" s="112">
        <v>2.0</v>
      </c>
      <c r="O5" s="112">
        <v>4.0</v>
      </c>
      <c r="P5" s="112">
        <v>3.0</v>
      </c>
      <c r="Q5" s="112">
        <v>1.0</v>
      </c>
      <c r="R5" s="114"/>
      <c r="S5" s="114"/>
      <c r="T5" s="112">
        <v>2.0</v>
      </c>
      <c r="U5" s="112">
        <v>3.0</v>
      </c>
      <c r="V5" s="112">
        <v>3.0</v>
      </c>
      <c r="W5" s="114"/>
      <c r="X5" s="114"/>
      <c r="Y5" s="114"/>
      <c r="Z5" s="112">
        <v>5.0</v>
      </c>
      <c r="AA5" s="112">
        <v>2.0</v>
      </c>
      <c r="AB5" s="112">
        <v>2.0</v>
      </c>
      <c r="AC5" s="112">
        <v>2.0</v>
      </c>
      <c r="AD5" s="112">
        <v>3.0</v>
      </c>
      <c r="AE5" s="112">
        <v>1.0</v>
      </c>
      <c r="AF5" s="114"/>
      <c r="AG5" s="112">
        <v>2.0</v>
      </c>
      <c r="AH5" s="112">
        <v>1.0</v>
      </c>
      <c r="AI5" s="114"/>
      <c r="AJ5" s="114"/>
      <c r="AK5" s="115">
        <v>2.0</v>
      </c>
      <c r="AL5" s="116">
        <f t="shared" si="1"/>
        <v>66</v>
      </c>
      <c r="AM5" s="117">
        <f t="shared" si="2"/>
        <v>26</v>
      </c>
    </row>
    <row r="6">
      <c r="A6" s="109">
        <v>4.0</v>
      </c>
      <c r="B6" s="110" t="s">
        <v>130</v>
      </c>
      <c r="C6" s="120">
        <v>2.0</v>
      </c>
      <c r="D6" s="112">
        <v>1.0</v>
      </c>
      <c r="E6" s="112">
        <v>2.0</v>
      </c>
      <c r="F6" s="112"/>
      <c r="G6" s="114"/>
      <c r="H6" s="114"/>
      <c r="I6" s="114"/>
      <c r="J6" s="112"/>
      <c r="K6" s="114"/>
      <c r="L6" s="112">
        <v>3.0</v>
      </c>
      <c r="M6" s="114"/>
      <c r="N6" s="112">
        <v>1.0</v>
      </c>
      <c r="O6" s="114"/>
      <c r="P6" s="112"/>
      <c r="Q6" s="112"/>
      <c r="R6" s="114"/>
      <c r="S6" s="114"/>
      <c r="T6" s="114"/>
      <c r="U6" s="114"/>
      <c r="V6" s="114"/>
      <c r="W6" s="112">
        <v>2.0</v>
      </c>
      <c r="X6" s="112">
        <v>2.0</v>
      </c>
      <c r="Y6" s="112">
        <v>4.0</v>
      </c>
      <c r="Z6" s="114"/>
      <c r="AA6" s="114"/>
      <c r="AB6" s="114"/>
      <c r="AC6" s="114"/>
      <c r="AD6" s="114"/>
      <c r="AE6" s="114"/>
      <c r="AF6" s="112">
        <v>2.0</v>
      </c>
      <c r="AG6" s="112">
        <v>1.0</v>
      </c>
      <c r="AH6" s="114"/>
      <c r="AI6" s="112">
        <v>2.0</v>
      </c>
      <c r="AJ6" s="114"/>
      <c r="AK6" s="115">
        <v>2.0</v>
      </c>
      <c r="AL6" s="116">
        <f t="shared" si="1"/>
        <v>24</v>
      </c>
      <c r="AM6" s="117">
        <f t="shared" si="2"/>
        <v>12</v>
      </c>
    </row>
    <row r="7">
      <c r="A7" s="109">
        <v>5.0</v>
      </c>
      <c r="B7" s="110" t="s">
        <v>17</v>
      </c>
      <c r="C7" s="111">
        <v>2.0</v>
      </c>
      <c r="D7" s="112">
        <v>4.0</v>
      </c>
      <c r="E7" s="112">
        <v>7.0</v>
      </c>
      <c r="F7" s="112">
        <v>5.0</v>
      </c>
      <c r="G7" s="112"/>
      <c r="H7" s="112"/>
      <c r="I7" s="112">
        <v>4.0</v>
      </c>
      <c r="J7" s="112">
        <v>3.0</v>
      </c>
      <c r="K7" s="112">
        <v>5.0</v>
      </c>
      <c r="L7" s="112">
        <v>2.0</v>
      </c>
      <c r="M7" s="112"/>
      <c r="N7" s="112">
        <v>2.0</v>
      </c>
      <c r="O7" s="114"/>
      <c r="P7" s="114"/>
      <c r="Q7" s="112">
        <v>4.0</v>
      </c>
      <c r="R7" s="112"/>
      <c r="S7" s="112">
        <v>3.0</v>
      </c>
      <c r="T7" s="112"/>
      <c r="U7" s="112">
        <v>4.0</v>
      </c>
      <c r="V7" s="112"/>
      <c r="W7" s="112">
        <v>2.0</v>
      </c>
      <c r="X7" s="112"/>
      <c r="Y7" s="112"/>
      <c r="Z7" s="112">
        <v>3.0</v>
      </c>
      <c r="AA7" s="112">
        <v>4.0</v>
      </c>
      <c r="AB7" s="112"/>
      <c r="AC7" s="112">
        <v>4.0</v>
      </c>
      <c r="AD7" s="112">
        <v>2.0</v>
      </c>
      <c r="AE7" s="112"/>
      <c r="AF7" s="112">
        <v>2.0</v>
      </c>
      <c r="AG7" s="112">
        <v>5.0</v>
      </c>
      <c r="AH7" s="112">
        <v>4.0</v>
      </c>
      <c r="AI7" s="112"/>
      <c r="AJ7" s="112">
        <v>4.0</v>
      </c>
      <c r="AK7" s="115">
        <v>6.0</v>
      </c>
      <c r="AL7" s="116">
        <f t="shared" si="1"/>
        <v>81</v>
      </c>
      <c r="AM7" s="117">
        <f t="shared" si="2"/>
        <v>22</v>
      </c>
    </row>
    <row r="8">
      <c r="A8" s="109">
        <v>6.0</v>
      </c>
      <c r="B8" s="110" t="s">
        <v>96</v>
      </c>
      <c r="C8" s="111">
        <v>3.0</v>
      </c>
      <c r="D8" s="112">
        <v>2.0</v>
      </c>
      <c r="E8" s="112">
        <v>3.0</v>
      </c>
      <c r="F8" s="112">
        <v>2.0</v>
      </c>
      <c r="G8" s="112">
        <v>1.0</v>
      </c>
      <c r="H8" s="112"/>
      <c r="I8" s="112">
        <v>1.0</v>
      </c>
      <c r="J8" s="112"/>
      <c r="K8" s="112">
        <v>2.0</v>
      </c>
      <c r="L8" s="112">
        <v>3.0</v>
      </c>
      <c r="M8" s="112">
        <v>1.0</v>
      </c>
      <c r="N8" s="112">
        <v>1.0</v>
      </c>
      <c r="O8" s="112">
        <v>1.0</v>
      </c>
      <c r="P8" s="112"/>
      <c r="Q8" s="112"/>
      <c r="R8" s="112"/>
      <c r="S8" s="112"/>
      <c r="T8" s="112"/>
      <c r="U8" s="112">
        <v>1.0</v>
      </c>
      <c r="V8" s="112"/>
      <c r="W8" s="112"/>
      <c r="X8" s="112"/>
      <c r="Y8" s="112"/>
      <c r="Z8" s="112"/>
      <c r="AA8" s="112"/>
      <c r="AB8" s="112"/>
      <c r="AC8" s="114"/>
      <c r="AD8" s="112"/>
      <c r="AE8" s="114"/>
      <c r="AF8" s="114"/>
      <c r="AG8" s="112"/>
      <c r="AH8" s="112"/>
      <c r="AI8" s="112"/>
      <c r="AJ8" s="112"/>
      <c r="AK8" s="115"/>
      <c r="AL8" s="116">
        <f t="shared" si="1"/>
        <v>21</v>
      </c>
      <c r="AM8" s="117">
        <f t="shared" si="2"/>
        <v>12</v>
      </c>
    </row>
    <row r="9">
      <c r="A9" s="109">
        <v>7.0</v>
      </c>
      <c r="B9" s="110" t="s">
        <v>79</v>
      </c>
      <c r="C9" s="111">
        <v>3.0</v>
      </c>
      <c r="D9" s="112">
        <v>1.0</v>
      </c>
      <c r="E9" s="112"/>
      <c r="F9" s="112"/>
      <c r="G9" s="112"/>
      <c r="H9" s="112">
        <v>1.0</v>
      </c>
      <c r="I9" s="114"/>
      <c r="J9" s="112"/>
      <c r="K9" s="112"/>
      <c r="L9" s="112"/>
      <c r="M9" s="112"/>
      <c r="N9" s="114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5"/>
      <c r="AL9" s="116">
        <f t="shared" si="1"/>
        <v>5</v>
      </c>
      <c r="AM9" s="117">
        <f t="shared" si="2"/>
        <v>3</v>
      </c>
    </row>
    <row r="10">
      <c r="A10" s="109">
        <v>8.0</v>
      </c>
      <c r="B10" s="110" t="s">
        <v>134</v>
      </c>
      <c r="C10" s="111">
        <v>3.0</v>
      </c>
      <c r="D10" s="112">
        <v>1.0</v>
      </c>
      <c r="E10" s="112">
        <v>1.0</v>
      </c>
      <c r="F10" s="112">
        <v>2.0</v>
      </c>
      <c r="G10" s="112">
        <v>1.0</v>
      </c>
      <c r="H10" s="112"/>
      <c r="I10" s="112"/>
      <c r="J10" s="112"/>
      <c r="K10" s="112">
        <v>1.0</v>
      </c>
      <c r="L10" s="112">
        <v>2.0</v>
      </c>
      <c r="M10" s="112">
        <v>1.0</v>
      </c>
      <c r="N10" s="112">
        <v>5.0</v>
      </c>
      <c r="O10" s="112"/>
      <c r="P10" s="112"/>
      <c r="Q10" s="112">
        <v>2.0</v>
      </c>
      <c r="R10" s="112"/>
      <c r="S10" s="112"/>
      <c r="T10" s="112"/>
      <c r="U10" s="112"/>
      <c r="V10" s="112"/>
      <c r="W10" s="112"/>
      <c r="X10" s="112"/>
      <c r="Y10" s="112">
        <v>2.0</v>
      </c>
      <c r="Z10" s="112"/>
      <c r="AA10" s="112"/>
      <c r="AB10" s="112"/>
      <c r="AC10" s="112"/>
      <c r="AD10" s="112"/>
      <c r="AE10" s="112"/>
      <c r="AF10" s="112">
        <v>1.0</v>
      </c>
      <c r="AG10" s="112"/>
      <c r="AH10" s="112"/>
      <c r="AI10" s="112"/>
      <c r="AJ10" s="112"/>
      <c r="AK10" s="115"/>
      <c r="AL10" s="116">
        <f t="shared" si="1"/>
        <v>22</v>
      </c>
      <c r="AM10" s="117">
        <f t="shared" si="2"/>
        <v>12</v>
      </c>
    </row>
    <row r="11">
      <c r="A11" s="109">
        <v>9.0</v>
      </c>
      <c r="B11" s="142" t="s">
        <v>55</v>
      </c>
      <c r="C11" s="111">
        <v>3.0</v>
      </c>
      <c r="D11" s="114"/>
      <c r="E11" s="112"/>
      <c r="F11" s="112"/>
      <c r="G11" s="112">
        <v>5.0</v>
      </c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>
        <v>3.0</v>
      </c>
      <c r="AF11" s="112"/>
      <c r="AG11" s="112"/>
      <c r="AH11" s="112"/>
      <c r="AI11" s="112"/>
      <c r="AJ11" s="112"/>
      <c r="AK11" s="115"/>
      <c r="AL11" s="116">
        <f t="shared" si="1"/>
        <v>11</v>
      </c>
      <c r="AM11" s="117">
        <f t="shared" si="2"/>
        <v>3</v>
      </c>
    </row>
    <row r="12">
      <c r="A12" s="109">
        <v>10.0</v>
      </c>
      <c r="B12" s="142" t="s">
        <v>25</v>
      </c>
      <c r="C12" s="111">
        <v>4.0</v>
      </c>
      <c r="D12" s="112">
        <v>4.0</v>
      </c>
      <c r="E12" s="112">
        <v>2.0</v>
      </c>
      <c r="F12" s="112">
        <v>3.0</v>
      </c>
      <c r="G12" s="112">
        <v>3.0</v>
      </c>
      <c r="H12" s="112"/>
      <c r="I12" s="112"/>
      <c r="J12" s="114"/>
      <c r="K12" s="112"/>
      <c r="L12" s="112">
        <v>4.0</v>
      </c>
      <c r="M12" s="112"/>
      <c r="N12" s="114"/>
      <c r="O12" s="112"/>
      <c r="P12" s="112"/>
      <c r="Q12" s="112"/>
      <c r="R12" s="114"/>
      <c r="S12" s="112">
        <v>1.0</v>
      </c>
      <c r="T12" s="112"/>
      <c r="U12" s="112">
        <v>3.0</v>
      </c>
      <c r="V12" s="112"/>
      <c r="W12" s="112"/>
      <c r="X12" s="112">
        <v>3.0</v>
      </c>
      <c r="Y12" s="112">
        <v>3.0</v>
      </c>
      <c r="Z12" s="112">
        <v>6.0</v>
      </c>
      <c r="AA12" s="112">
        <v>2.0</v>
      </c>
      <c r="AB12" s="112"/>
      <c r="AC12" s="114"/>
      <c r="AD12" s="114"/>
      <c r="AE12" s="112"/>
      <c r="AF12" s="112"/>
      <c r="AG12" s="112"/>
      <c r="AH12" s="112">
        <v>2.0</v>
      </c>
      <c r="AI12" s="112">
        <v>1.0</v>
      </c>
      <c r="AJ12" s="112"/>
      <c r="AK12" s="115">
        <v>1.0</v>
      </c>
      <c r="AL12" s="116">
        <f t="shared" si="1"/>
        <v>42</v>
      </c>
      <c r="AM12" s="117">
        <f t="shared" si="2"/>
        <v>15</v>
      </c>
    </row>
    <row r="13">
      <c r="A13" s="109">
        <v>11.0</v>
      </c>
      <c r="B13" s="142" t="s">
        <v>15</v>
      </c>
      <c r="C13" s="111">
        <v>4.0</v>
      </c>
      <c r="D13" s="112">
        <v>9.0</v>
      </c>
      <c r="E13" s="112">
        <v>8.0</v>
      </c>
      <c r="F13" s="112">
        <v>8.0</v>
      </c>
      <c r="G13" s="112">
        <v>7.0</v>
      </c>
      <c r="H13" s="112">
        <v>5.0</v>
      </c>
      <c r="I13" s="112">
        <v>8.0</v>
      </c>
      <c r="J13" s="112">
        <v>6.0</v>
      </c>
      <c r="K13" s="112">
        <v>8.0</v>
      </c>
      <c r="L13" s="112"/>
      <c r="M13" s="112">
        <v>6.0</v>
      </c>
      <c r="N13" s="112">
        <v>7.0</v>
      </c>
      <c r="O13" s="112">
        <v>7.0</v>
      </c>
      <c r="P13" s="112">
        <v>7.0</v>
      </c>
      <c r="Q13" s="112">
        <v>3.0</v>
      </c>
      <c r="R13" s="112">
        <v>6.0</v>
      </c>
      <c r="S13" s="112">
        <v>6.0</v>
      </c>
      <c r="T13" s="112">
        <v>6.0</v>
      </c>
      <c r="U13" s="112">
        <v>8.0</v>
      </c>
      <c r="V13" s="114"/>
      <c r="W13" s="112">
        <v>5.0</v>
      </c>
      <c r="X13" s="112">
        <v>5.0</v>
      </c>
      <c r="Y13" s="112">
        <v>6.0</v>
      </c>
      <c r="Z13" s="112"/>
      <c r="AA13" s="112"/>
      <c r="AB13" s="114"/>
      <c r="AC13" s="112">
        <v>6.0</v>
      </c>
      <c r="AD13" s="112">
        <v>8.0</v>
      </c>
      <c r="AE13" s="112">
        <v>5.0</v>
      </c>
      <c r="AF13" s="114"/>
      <c r="AG13" s="112">
        <v>6.0</v>
      </c>
      <c r="AH13" s="112">
        <v>6.0</v>
      </c>
      <c r="AI13" s="112">
        <v>6.0</v>
      </c>
      <c r="AJ13" s="112"/>
      <c r="AK13" s="115"/>
      <c r="AL13" s="116">
        <f t="shared" si="1"/>
        <v>172</v>
      </c>
      <c r="AM13" s="117">
        <f t="shared" si="2"/>
        <v>27</v>
      </c>
    </row>
    <row r="14">
      <c r="A14" s="109">
        <v>12.0</v>
      </c>
      <c r="B14" s="142" t="s">
        <v>66</v>
      </c>
      <c r="C14" s="111">
        <v>5.0</v>
      </c>
      <c r="D14" s="114"/>
      <c r="E14" s="114"/>
      <c r="F14" s="114"/>
      <c r="G14" s="114"/>
      <c r="H14" s="114"/>
      <c r="I14" s="112">
        <v>4.0</v>
      </c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2">
        <v>1.0</v>
      </c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9"/>
      <c r="AL14" s="116">
        <f t="shared" si="1"/>
        <v>10</v>
      </c>
      <c r="AM14" s="117">
        <f t="shared" si="2"/>
        <v>3</v>
      </c>
    </row>
    <row r="15">
      <c r="A15" s="109">
        <v>13.0</v>
      </c>
      <c r="B15" s="142" t="s">
        <v>46</v>
      </c>
      <c r="C15" s="111">
        <v>5.0</v>
      </c>
      <c r="D15" s="114"/>
      <c r="E15" s="112">
        <v>3.0</v>
      </c>
      <c r="F15" s="112">
        <v>2.0</v>
      </c>
      <c r="G15" s="112">
        <v>2.0</v>
      </c>
      <c r="H15" s="112">
        <v>2.0</v>
      </c>
      <c r="I15" s="112">
        <v>2.0</v>
      </c>
      <c r="J15" s="112"/>
      <c r="K15" s="112">
        <v>3.0</v>
      </c>
      <c r="L15" s="112">
        <v>1.0</v>
      </c>
      <c r="M15" s="114"/>
      <c r="N15" s="112">
        <v>3.0</v>
      </c>
      <c r="O15" s="114"/>
      <c r="P15" s="112">
        <v>4.0</v>
      </c>
      <c r="Q15" s="114"/>
      <c r="R15" s="112">
        <v>2.0</v>
      </c>
      <c r="S15" s="114"/>
      <c r="T15" s="112">
        <v>3.0</v>
      </c>
      <c r="U15" s="114"/>
      <c r="V15" s="114"/>
      <c r="W15" s="112">
        <v>3.0</v>
      </c>
      <c r="X15" s="114"/>
      <c r="Y15" s="114"/>
      <c r="Z15" s="112">
        <v>2.0</v>
      </c>
      <c r="AA15" s="114"/>
      <c r="AB15" s="112">
        <v>5.0</v>
      </c>
      <c r="AC15" s="112">
        <v>2.0</v>
      </c>
      <c r="AD15" s="114"/>
      <c r="AE15" s="114"/>
      <c r="AF15" s="114"/>
      <c r="AG15" s="114"/>
      <c r="AH15" s="112">
        <v>2.0</v>
      </c>
      <c r="AI15" s="114"/>
      <c r="AJ15" s="112">
        <v>1.0</v>
      </c>
      <c r="AK15" s="119"/>
      <c r="AL15" s="116">
        <f t="shared" si="1"/>
        <v>47</v>
      </c>
      <c r="AM15" s="117">
        <f t="shared" si="2"/>
        <v>18</v>
      </c>
    </row>
    <row r="16">
      <c r="A16" s="109">
        <v>14.0</v>
      </c>
      <c r="B16" s="142" t="s">
        <v>135</v>
      </c>
      <c r="C16" s="111">
        <v>6.0</v>
      </c>
      <c r="D16" s="112">
        <v>1.0</v>
      </c>
      <c r="E16" s="112">
        <v>6.0</v>
      </c>
      <c r="F16" s="112">
        <v>3.0</v>
      </c>
      <c r="G16" s="114"/>
      <c r="H16" s="112"/>
      <c r="I16" s="112">
        <v>1.0</v>
      </c>
      <c r="J16" s="112"/>
      <c r="K16" s="114"/>
      <c r="L16" s="114"/>
      <c r="M16" s="114"/>
      <c r="N16" s="114"/>
      <c r="O16" s="112"/>
      <c r="P16" s="114"/>
      <c r="Q16" s="112"/>
      <c r="R16" s="114"/>
      <c r="S16" s="112">
        <v>1.0</v>
      </c>
      <c r="T16" s="114"/>
      <c r="U16" s="112">
        <v>2.0</v>
      </c>
      <c r="V16" s="114"/>
      <c r="W16" s="114"/>
      <c r="X16" s="114"/>
      <c r="Y16" s="114"/>
      <c r="Z16" s="112"/>
      <c r="AA16" s="114"/>
      <c r="AB16" s="112"/>
      <c r="AC16" s="114"/>
      <c r="AD16" s="114"/>
      <c r="AE16" s="114"/>
      <c r="AF16" s="114"/>
      <c r="AG16" s="114"/>
      <c r="AH16" s="114"/>
      <c r="AI16" s="112">
        <v>1.0</v>
      </c>
      <c r="AJ16" s="114"/>
      <c r="AK16" s="115">
        <v>1.0</v>
      </c>
      <c r="AL16" s="116">
        <f t="shared" si="1"/>
        <v>22</v>
      </c>
      <c r="AM16" s="117">
        <f t="shared" si="2"/>
        <v>9</v>
      </c>
    </row>
    <row r="17">
      <c r="A17" s="109">
        <v>15.0</v>
      </c>
      <c r="B17" s="142" t="s">
        <v>31</v>
      </c>
      <c r="C17" s="111">
        <v>7.0</v>
      </c>
      <c r="D17" s="112">
        <v>3.0</v>
      </c>
      <c r="E17" s="112">
        <v>4.0</v>
      </c>
      <c r="F17" s="112">
        <v>7.0</v>
      </c>
      <c r="G17" s="112">
        <v>3.0</v>
      </c>
      <c r="H17" s="112">
        <v>4.0</v>
      </c>
      <c r="I17" s="112">
        <v>2.0</v>
      </c>
      <c r="J17" s="112">
        <v>2.0</v>
      </c>
      <c r="K17" s="114"/>
      <c r="L17" s="112">
        <v>6.0</v>
      </c>
      <c r="M17" s="112">
        <v>1.0</v>
      </c>
      <c r="N17" s="112">
        <v>3.0</v>
      </c>
      <c r="O17" s="112">
        <v>2.0</v>
      </c>
      <c r="P17" s="112">
        <v>5.0</v>
      </c>
      <c r="Q17" s="112">
        <v>5.0</v>
      </c>
      <c r="R17" s="112">
        <v>5.0</v>
      </c>
      <c r="S17" s="112">
        <v>4.0</v>
      </c>
      <c r="T17" s="112">
        <v>5.0</v>
      </c>
      <c r="U17" s="114"/>
      <c r="V17" s="112">
        <v>4.0</v>
      </c>
      <c r="W17" s="114"/>
      <c r="X17" s="112"/>
      <c r="Y17" s="114"/>
      <c r="Z17" s="112"/>
      <c r="AA17" s="112"/>
      <c r="AB17" s="112"/>
      <c r="AC17" s="114"/>
      <c r="AD17" s="114"/>
      <c r="AE17" s="112"/>
      <c r="AF17" s="112"/>
      <c r="AG17" s="112"/>
      <c r="AH17" s="114"/>
      <c r="AI17" s="112"/>
      <c r="AJ17" s="112"/>
      <c r="AK17" s="115">
        <v>3.0</v>
      </c>
      <c r="AL17" s="116">
        <f t="shared" si="1"/>
        <v>75</v>
      </c>
      <c r="AM17" s="117">
        <f t="shared" si="2"/>
        <v>19</v>
      </c>
    </row>
    <row r="18">
      <c r="A18" s="109">
        <v>16.0</v>
      </c>
      <c r="B18" s="142" t="s">
        <v>13</v>
      </c>
      <c r="C18" s="111">
        <v>8.0</v>
      </c>
      <c r="D18" s="112">
        <v>6.0</v>
      </c>
      <c r="E18" s="112">
        <v>5.0</v>
      </c>
      <c r="F18" s="112">
        <v>6.0</v>
      </c>
      <c r="G18" s="112">
        <v>4.0</v>
      </c>
      <c r="H18" s="112">
        <v>8.0</v>
      </c>
      <c r="I18" s="112">
        <v>3.0</v>
      </c>
      <c r="J18" s="112">
        <v>5.0</v>
      </c>
      <c r="K18" s="114"/>
      <c r="L18" s="112">
        <v>8.0</v>
      </c>
      <c r="M18" s="112">
        <v>5.0</v>
      </c>
      <c r="N18" s="112">
        <v>6.0</v>
      </c>
      <c r="O18" s="112">
        <v>8.0</v>
      </c>
      <c r="P18" s="112"/>
      <c r="Q18" s="112">
        <v>7.0</v>
      </c>
      <c r="R18" s="114"/>
      <c r="S18" s="112">
        <v>5.0</v>
      </c>
      <c r="T18" s="114"/>
      <c r="U18" s="112">
        <v>7.0</v>
      </c>
      <c r="V18" s="112">
        <v>5.0</v>
      </c>
      <c r="W18" s="112">
        <v>6.0</v>
      </c>
      <c r="X18" s="112">
        <v>6.0</v>
      </c>
      <c r="Y18" s="112"/>
      <c r="Z18" s="114"/>
      <c r="AA18" s="112">
        <v>8.0</v>
      </c>
      <c r="AB18" s="114"/>
      <c r="AC18" s="112"/>
      <c r="AD18" s="112"/>
      <c r="AE18" s="112"/>
      <c r="AF18" s="112">
        <v>6.0</v>
      </c>
      <c r="AG18" s="112"/>
      <c r="AH18" s="112"/>
      <c r="AI18" s="112"/>
      <c r="AJ18" s="112">
        <v>5.0</v>
      </c>
      <c r="AK18" s="115">
        <v>7.0</v>
      </c>
      <c r="AL18" s="116">
        <f t="shared" si="1"/>
        <v>134</v>
      </c>
      <c r="AM18" s="117">
        <f t="shared" si="2"/>
        <v>22</v>
      </c>
    </row>
    <row r="19">
      <c r="A19" s="109">
        <v>17.0</v>
      </c>
      <c r="B19" s="142" t="s">
        <v>34</v>
      </c>
      <c r="C19" s="111">
        <v>9.0</v>
      </c>
      <c r="D19" s="112"/>
      <c r="E19" s="112"/>
      <c r="F19" s="114"/>
      <c r="G19" s="112"/>
      <c r="H19" s="114"/>
      <c r="I19" s="112">
        <v>7.0</v>
      </c>
      <c r="J19" s="112"/>
      <c r="K19" s="112"/>
      <c r="L19" s="112"/>
      <c r="M19" s="114"/>
      <c r="N19" s="114"/>
      <c r="O19" s="112"/>
      <c r="P19" s="112"/>
      <c r="Q19" s="114"/>
      <c r="R19" s="114"/>
      <c r="S19" s="114"/>
      <c r="T19" s="112"/>
      <c r="U19" s="114"/>
      <c r="V19" s="112">
        <v>6.0</v>
      </c>
      <c r="W19" s="114"/>
      <c r="X19" s="112"/>
      <c r="Y19" s="114"/>
      <c r="Z19" s="112"/>
      <c r="AA19" s="112"/>
      <c r="AB19" s="112"/>
      <c r="AC19" s="112"/>
      <c r="AD19" s="112"/>
      <c r="AE19" s="112"/>
      <c r="AF19" s="114"/>
      <c r="AG19" s="112"/>
      <c r="AH19" s="114"/>
      <c r="AI19" s="112"/>
      <c r="AJ19" s="114"/>
      <c r="AK19" s="119"/>
      <c r="AL19" s="116">
        <f t="shared" si="1"/>
        <v>22</v>
      </c>
      <c r="AM19" s="117">
        <f t="shared" si="2"/>
        <v>3</v>
      </c>
    </row>
    <row r="20">
      <c r="A20" s="109">
        <v>18.0</v>
      </c>
      <c r="B20" s="142" t="s">
        <v>251</v>
      </c>
      <c r="C20" s="111"/>
      <c r="D20" s="112">
        <v>1.0</v>
      </c>
      <c r="E20" s="112"/>
      <c r="F20" s="112"/>
      <c r="G20" s="112"/>
      <c r="H20" s="112"/>
      <c r="I20" s="112"/>
      <c r="J20" s="112"/>
      <c r="K20" s="114"/>
      <c r="L20" s="112"/>
      <c r="M20" s="112"/>
      <c r="N20" s="112"/>
      <c r="O20" s="114"/>
      <c r="P20" s="112"/>
      <c r="Q20" s="112"/>
      <c r="R20" s="112"/>
      <c r="S20" s="114"/>
      <c r="T20" s="114"/>
      <c r="U20" s="112"/>
      <c r="V20" s="112"/>
      <c r="W20" s="112"/>
      <c r="X20" s="112"/>
      <c r="Y20" s="112"/>
      <c r="Z20" s="112"/>
      <c r="AA20" s="112"/>
      <c r="AB20" s="112"/>
      <c r="AC20" s="114"/>
      <c r="AD20" s="112"/>
      <c r="AE20" s="112"/>
      <c r="AF20" s="112"/>
      <c r="AG20" s="112"/>
      <c r="AH20" s="112"/>
      <c r="AI20" s="112"/>
      <c r="AJ20" s="114"/>
      <c r="AK20" s="115"/>
      <c r="AL20" s="116">
        <f t="shared" si="1"/>
        <v>1</v>
      </c>
      <c r="AM20" s="117">
        <f t="shared" si="2"/>
        <v>1</v>
      </c>
    </row>
    <row r="21" ht="15.75" customHeight="1">
      <c r="A21" s="109">
        <v>19.0</v>
      </c>
      <c r="B21" s="142" t="s">
        <v>112</v>
      </c>
      <c r="C21" s="111"/>
      <c r="D21" s="112">
        <v>1.0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5"/>
      <c r="AL21" s="116">
        <f t="shared" si="1"/>
        <v>1</v>
      </c>
      <c r="AM21" s="117">
        <f t="shared" si="2"/>
        <v>1</v>
      </c>
    </row>
    <row r="22" ht="15.75" customHeight="1">
      <c r="A22" s="109">
        <v>20.0</v>
      </c>
      <c r="B22" s="142" t="s">
        <v>223</v>
      </c>
      <c r="C22" s="111"/>
      <c r="D22" s="112">
        <v>1.0</v>
      </c>
      <c r="E22" s="112">
        <v>3.0</v>
      </c>
      <c r="F22" s="112"/>
      <c r="G22" s="112"/>
      <c r="H22" s="112"/>
      <c r="I22" s="112"/>
      <c r="J22" s="112"/>
      <c r="K22" s="112"/>
      <c r="L22" s="112">
        <v>2.0</v>
      </c>
      <c r="M22" s="114"/>
      <c r="N22" s="114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5"/>
      <c r="AL22" s="116">
        <f t="shared" si="1"/>
        <v>6</v>
      </c>
      <c r="AM22" s="117">
        <f t="shared" si="2"/>
        <v>3</v>
      </c>
    </row>
    <row r="23" ht="15.75" customHeight="1">
      <c r="A23" s="109">
        <v>21.0</v>
      </c>
      <c r="B23" s="142" t="s">
        <v>74</v>
      </c>
      <c r="C23" s="121"/>
      <c r="D23" s="112">
        <v>1.0</v>
      </c>
      <c r="E23" s="112"/>
      <c r="F23" s="112"/>
      <c r="G23" s="112"/>
      <c r="H23" s="112"/>
      <c r="I23" s="112"/>
      <c r="J23" s="112"/>
      <c r="K23" s="112"/>
      <c r="L23" s="112"/>
      <c r="M23" s="112"/>
      <c r="N23" s="114"/>
      <c r="O23" s="112"/>
      <c r="P23" s="114"/>
      <c r="Q23" s="114"/>
      <c r="R23" s="112">
        <v>1.0</v>
      </c>
      <c r="S23" s="112"/>
      <c r="T23" s="112"/>
      <c r="U23" s="112"/>
      <c r="V23" s="112"/>
      <c r="W23" s="112"/>
      <c r="X23" s="112"/>
      <c r="Y23" s="112"/>
      <c r="Z23" s="112"/>
      <c r="AA23" s="112">
        <v>1.0</v>
      </c>
      <c r="AB23" s="112"/>
      <c r="AC23" s="112"/>
      <c r="AD23" s="112">
        <v>1.0</v>
      </c>
      <c r="AE23" s="112"/>
      <c r="AF23" s="112"/>
      <c r="AG23" s="114"/>
      <c r="AH23" s="112"/>
      <c r="AI23" s="114"/>
      <c r="AJ23" s="112"/>
      <c r="AK23" s="115"/>
      <c r="AL23" s="116">
        <f t="shared" si="1"/>
        <v>4</v>
      </c>
      <c r="AM23" s="117">
        <f t="shared" si="2"/>
        <v>4</v>
      </c>
    </row>
    <row r="24" ht="15.75" customHeight="1">
      <c r="A24" s="109">
        <v>22.0</v>
      </c>
      <c r="B24" s="142" t="s">
        <v>175</v>
      </c>
      <c r="C24" s="121"/>
      <c r="D24" s="112">
        <v>2.0</v>
      </c>
      <c r="E24" s="112"/>
      <c r="F24" s="112">
        <v>4.0</v>
      </c>
      <c r="G24" s="112">
        <v>2.0</v>
      </c>
      <c r="H24" s="112"/>
      <c r="I24" s="112"/>
      <c r="J24" s="112"/>
      <c r="K24" s="112"/>
      <c r="L24" s="112"/>
      <c r="M24" s="114"/>
      <c r="N24" s="112"/>
      <c r="O24" s="112"/>
      <c r="P24" s="112"/>
      <c r="Q24" s="112"/>
      <c r="R24" s="114"/>
      <c r="S24" s="114"/>
      <c r="T24" s="114"/>
      <c r="U24" s="114"/>
      <c r="V24" s="114"/>
      <c r="W24" s="112"/>
      <c r="X24" s="114"/>
      <c r="Y24" s="114"/>
      <c r="Z24" s="112"/>
      <c r="AA24" s="114"/>
      <c r="AB24" s="114"/>
      <c r="AC24" s="114"/>
      <c r="AD24" s="112"/>
      <c r="AE24" s="114"/>
      <c r="AF24" s="114"/>
      <c r="AG24" s="114"/>
      <c r="AH24" s="114"/>
      <c r="AI24" s="114"/>
      <c r="AJ24" s="114"/>
      <c r="AK24" s="115">
        <v>3.0</v>
      </c>
      <c r="AL24" s="116">
        <f t="shared" si="1"/>
        <v>11</v>
      </c>
      <c r="AM24" s="117">
        <f t="shared" si="2"/>
        <v>4</v>
      </c>
    </row>
    <row r="25" ht="15.75" customHeight="1">
      <c r="A25" s="109">
        <v>23.0</v>
      </c>
      <c r="B25" s="142" t="s">
        <v>124</v>
      </c>
      <c r="C25" s="121"/>
      <c r="D25" s="112">
        <v>3.0</v>
      </c>
      <c r="E25" s="112"/>
      <c r="F25" s="112"/>
      <c r="G25" s="112">
        <v>9.0</v>
      </c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4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5"/>
      <c r="AL25" s="116">
        <f t="shared" si="1"/>
        <v>12</v>
      </c>
      <c r="AM25" s="117">
        <f t="shared" si="2"/>
        <v>2</v>
      </c>
    </row>
    <row r="26" ht="15.75" customHeight="1">
      <c r="A26" s="109">
        <v>24.0</v>
      </c>
      <c r="B26" s="142" t="s">
        <v>274</v>
      </c>
      <c r="C26" s="121"/>
      <c r="D26" s="112">
        <v>3.0</v>
      </c>
      <c r="E26" s="112"/>
      <c r="F26" s="112"/>
      <c r="G26" s="112"/>
      <c r="H26" s="114"/>
      <c r="I26" s="112"/>
      <c r="J26" s="114"/>
      <c r="K26" s="114"/>
      <c r="L26" s="112"/>
      <c r="M26" s="114"/>
      <c r="N26" s="114"/>
      <c r="O26" s="114"/>
      <c r="P26" s="112"/>
      <c r="Q26" s="112"/>
      <c r="R26" s="114"/>
      <c r="S26" s="114"/>
      <c r="T26" s="114"/>
      <c r="U26" s="112"/>
      <c r="V26" s="114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5"/>
      <c r="AL26" s="116">
        <f t="shared" si="1"/>
        <v>3</v>
      </c>
      <c r="AM26" s="117">
        <f t="shared" si="2"/>
        <v>1</v>
      </c>
    </row>
    <row r="27" ht="15.75" customHeight="1">
      <c r="A27" s="109">
        <v>25.0</v>
      </c>
      <c r="B27" s="142" t="s">
        <v>244</v>
      </c>
      <c r="C27" s="121"/>
      <c r="D27" s="112">
        <v>5.0</v>
      </c>
      <c r="E27" s="112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2"/>
      <c r="AD27" s="114"/>
      <c r="AE27" s="114"/>
      <c r="AF27" s="114"/>
      <c r="AG27" s="114"/>
      <c r="AH27" s="112"/>
      <c r="AI27" s="114"/>
      <c r="AJ27" s="112"/>
      <c r="AK27" s="119"/>
      <c r="AL27" s="116">
        <f t="shared" si="1"/>
        <v>5</v>
      </c>
      <c r="AM27" s="117">
        <f t="shared" si="2"/>
        <v>1</v>
      </c>
    </row>
    <row r="28" ht="15.75" customHeight="1">
      <c r="A28" s="109">
        <v>26.0</v>
      </c>
      <c r="B28" s="142" t="s">
        <v>123</v>
      </c>
      <c r="C28" s="121"/>
      <c r="D28" s="112">
        <v>5.0</v>
      </c>
      <c r="E28" s="112"/>
      <c r="F28" s="112"/>
      <c r="G28" s="112"/>
      <c r="H28" s="114"/>
      <c r="I28" s="112"/>
      <c r="J28" s="114"/>
      <c r="K28" s="114"/>
      <c r="L28" s="112"/>
      <c r="M28" s="112"/>
      <c r="N28" s="112"/>
      <c r="O28" s="114"/>
      <c r="P28" s="112"/>
      <c r="Q28" s="112"/>
      <c r="R28" s="112"/>
      <c r="S28" s="114"/>
      <c r="T28" s="114"/>
      <c r="U28" s="112"/>
      <c r="V28" s="114"/>
      <c r="W28" s="112"/>
      <c r="X28" s="114"/>
      <c r="Y28" s="112"/>
      <c r="Z28" s="112"/>
      <c r="AA28" s="112"/>
      <c r="AB28" s="112"/>
      <c r="AC28" s="114"/>
      <c r="AD28" s="112"/>
      <c r="AE28" s="114"/>
      <c r="AF28" s="112"/>
      <c r="AG28" s="112"/>
      <c r="AH28" s="112"/>
      <c r="AI28" s="114"/>
      <c r="AJ28" s="112"/>
      <c r="AK28" s="115"/>
      <c r="AL28" s="116">
        <f t="shared" si="1"/>
        <v>5</v>
      </c>
      <c r="AM28" s="117">
        <f t="shared" si="2"/>
        <v>1</v>
      </c>
    </row>
    <row r="29" ht="15.75" customHeight="1">
      <c r="A29" s="109">
        <v>27.0</v>
      </c>
      <c r="B29" s="142" t="s">
        <v>93</v>
      </c>
      <c r="C29" s="121"/>
      <c r="D29" s="112">
        <v>7.0</v>
      </c>
      <c r="E29" s="112"/>
      <c r="F29" s="112"/>
      <c r="G29" s="112"/>
      <c r="H29" s="112"/>
      <c r="I29" s="112">
        <v>5.0</v>
      </c>
      <c r="J29" s="114"/>
      <c r="K29" s="114"/>
      <c r="L29" s="114"/>
      <c r="M29" s="112"/>
      <c r="N29" s="114"/>
      <c r="O29" s="112"/>
      <c r="P29" s="112"/>
      <c r="Q29" s="112"/>
      <c r="R29" s="112"/>
      <c r="S29" s="114"/>
      <c r="T29" s="112"/>
      <c r="U29" s="114"/>
      <c r="V29" s="114"/>
      <c r="W29" s="112"/>
      <c r="X29" s="114"/>
      <c r="Y29" s="114"/>
      <c r="Z29" s="114"/>
      <c r="AA29" s="112"/>
      <c r="AB29" s="112"/>
      <c r="AC29" s="112"/>
      <c r="AD29" s="112"/>
      <c r="AE29" s="112"/>
      <c r="AF29" s="112"/>
      <c r="AG29" s="112"/>
      <c r="AH29" s="114"/>
      <c r="AI29" s="114"/>
      <c r="AJ29" s="112"/>
      <c r="AK29" s="119"/>
      <c r="AL29" s="116">
        <f t="shared" si="1"/>
        <v>12</v>
      </c>
      <c r="AM29" s="117">
        <f t="shared" si="2"/>
        <v>2</v>
      </c>
    </row>
    <row r="30" ht="15.75" customHeight="1">
      <c r="A30" s="109">
        <v>28.0</v>
      </c>
      <c r="B30" s="142" t="s">
        <v>45</v>
      </c>
      <c r="C30" s="121"/>
      <c r="D30" s="112">
        <v>8.0</v>
      </c>
      <c r="E30" s="112"/>
      <c r="F30" s="112"/>
      <c r="G30" s="112">
        <v>6.0</v>
      </c>
      <c r="H30" s="114"/>
      <c r="I30" s="114"/>
      <c r="J30" s="112"/>
      <c r="K30" s="112"/>
      <c r="L30" s="114"/>
      <c r="M30" s="114"/>
      <c r="N30" s="112"/>
      <c r="O30" s="114"/>
      <c r="P30" s="112"/>
      <c r="Q30" s="112"/>
      <c r="R30" s="112"/>
      <c r="S30" s="112"/>
      <c r="T30" s="114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5">
        <v>8.0</v>
      </c>
      <c r="AL30" s="116">
        <f t="shared" si="1"/>
        <v>22</v>
      </c>
      <c r="AM30" s="117">
        <f t="shared" si="2"/>
        <v>3</v>
      </c>
    </row>
    <row r="31" ht="15.75" customHeight="1">
      <c r="A31" s="109">
        <v>29.0</v>
      </c>
      <c r="B31" s="142" t="s">
        <v>248</v>
      </c>
      <c r="C31" s="121"/>
      <c r="D31" s="114"/>
      <c r="E31" s="112">
        <v>2.0</v>
      </c>
      <c r="F31" s="114"/>
      <c r="G31" s="112"/>
      <c r="H31" s="114"/>
      <c r="I31" s="112"/>
      <c r="J31" s="114"/>
      <c r="K31" s="114"/>
      <c r="L31" s="114"/>
      <c r="M31" s="112"/>
      <c r="N31" s="112"/>
      <c r="O31" s="112"/>
      <c r="P31" s="114"/>
      <c r="Q31" s="112"/>
      <c r="R31" s="114"/>
      <c r="S31" s="114"/>
      <c r="T31" s="112"/>
      <c r="U31" s="112">
        <v>2.0</v>
      </c>
      <c r="V31" s="112"/>
      <c r="W31" s="114"/>
      <c r="X31" s="112"/>
      <c r="Y31" s="112"/>
      <c r="Z31" s="114"/>
      <c r="AA31" s="112"/>
      <c r="AB31" s="112"/>
      <c r="AC31" s="114"/>
      <c r="AD31" s="114"/>
      <c r="AE31" s="112"/>
      <c r="AF31" s="112"/>
      <c r="AG31" s="114"/>
      <c r="AH31" s="114"/>
      <c r="AI31" s="114"/>
      <c r="AJ31" s="114"/>
      <c r="AK31" s="119"/>
      <c r="AL31" s="116">
        <f t="shared" si="1"/>
        <v>4</v>
      </c>
      <c r="AM31" s="117">
        <f t="shared" si="2"/>
        <v>2</v>
      </c>
    </row>
    <row r="32" ht="15.75" customHeight="1">
      <c r="A32" s="109">
        <v>30.0</v>
      </c>
      <c r="B32" s="142" t="s">
        <v>308</v>
      </c>
      <c r="C32" s="121"/>
      <c r="D32" s="114"/>
      <c r="E32" s="112">
        <v>2.0</v>
      </c>
      <c r="F32" s="114"/>
      <c r="G32" s="112"/>
      <c r="H32" s="114"/>
      <c r="I32" s="114"/>
      <c r="J32" s="112"/>
      <c r="K32" s="112"/>
      <c r="L32" s="112"/>
      <c r="M32" s="114"/>
      <c r="N32" s="112"/>
      <c r="O32" s="114"/>
      <c r="P32" s="112"/>
      <c r="Q32" s="114"/>
      <c r="R32" s="112"/>
      <c r="S32" s="112"/>
      <c r="T32" s="114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4"/>
      <c r="AH32" s="114"/>
      <c r="AI32" s="112"/>
      <c r="AJ32" s="114"/>
      <c r="AK32" s="115"/>
      <c r="AL32" s="116">
        <f t="shared" si="1"/>
        <v>2</v>
      </c>
      <c r="AM32" s="117">
        <f t="shared" si="2"/>
        <v>1</v>
      </c>
    </row>
    <row r="33" ht="15.75" customHeight="1">
      <c r="A33" s="109">
        <v>31.0</v>
      </c>
      <c r="B33" s="142" t="s">
        <v>12</v>
      </c>
      <c r="C33" s="121"/>
      <c r="D33" s="114"/>
      <c r="E33" s="112">
        <v>5.0</v>
      </c>
      <c r="F33" s="112">
        <v>4.0</v>
      </c>
      <c r="G33" s="112">
        <v>3.0</v>
      </c>
      <c r="H33" s="112">
        <v>4.0</v>
      </c>
      <c r="I33" s="112">
        <v>3.0</v>
      </c>
      <c r="J33" s="112">
        <v>4.0</v>
      </c>
      <c r="K33" s="112">
        <v>3.0</v>
      </c>
      <c r="L33" s="112">
        <v>5.0</v>
      </c>
      <c r="M33" s="112">
        <v>4.0</v>
      </c>
      <c r="N33" s="112">
        <v>1.0</v>
      </c>
      <c r="O33" s="112"/>
      <c r="P33" s="112"/>
      <c r="Q33" s="112">
        <v>2.0</v>
      </c>
      <c r="R33" s="112"/>
      <c r="S33" s="112">
        <v>2.0</v>
      </c>
      <c r="T33" s="112">
        <v>1.0</v>
      </c>
      <c r="U33" s="112">
        <v>4.0</v>
      </c>
      <c r="V33" s="112">
        <v>1.0</v>
      </c>
      <c r="W33" s="112">
        <v>1.0</v>
      </c>
      <c r="X33" s="112">
        <v>4.0</v>
      </c>
      <c r="Y33" s="112">
        <v>5.0</v>
      </c>
      <c r="Z33" s="112">
        <v>1.0</v>
      </c>
      <c r="AA33" s="112">
        <v>4.0</v>
      </c>
      <c r="AB33" s="112">
        <v>3.0</v>
      </c>
      <c r="AC33" s="112">
        <v>1.0</v>
      </c>
      <c r="AD33" s="114"/>
      <c r="AE33" s="112">
        <v>2.0</v>
      </c>
      <c r="AF33" s="112">
        <v>4.0</v>
      </c>
      <c r="AG33" s="112">
        <v>3.0</v>
      </c>
      <c r="AH33" s="112">
        <v>5.0</v>
      </c>
      <c r="AI33" s="112">
        <v>2.0</v>
      </c>
      <c r="AJ33" s="112">
        <v>1.0</v>
      </c>
      <c r="AK33" s="115">
        <v>1.0</v>
      </c>
      <c r="AL33" s="116">
        <f t="shared" si="1"/>
        <v>83</v>
      </c>
      <c r="AM33" s="117">
        <f t="shared" si="2"/>
        <v>29</v>
      </c>
    </row>
    <row r="34" ht="15.75" customHeight="1">
      <c r="A34" s="109">
        <v>32.0</v>
      </c>
      <c r="B34" s="142" t="s">
        <v>92</v>
      </c>
      <c r="C34" s="121"/>
      <c r="D34" s="114"/>
      <c r="E34" s="112">
        <v>9.0</v>
      </c>
      <c r="F34" s="114"/>
      <c r="G34" s="112"/>
      <c r="H34" s="112"/>
      <c r="I34" s="114"/>
      <c r="J34" s="112"/>
      <c r="K34" s="114"/>
      <c r="L34" s="112"/>
      <c r="M34" s="112"/>
      <c r="N34" s="112"/>
      <c r="O34" s="112"/>
      <c r="P34" s="112"/>
      <c r="Q34" s="112">
        <v>6.0</v>
      </c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4"/>
      <c r="AF34" s="114"/>
      <c r="AG34" s="114"/>
      <c r="AH34" s="112"/>
      <c r="AI34" s="114"/>
      <c r="AJ34" s="112"/>
      <c r="AK34" s="119"/>
      <c r="AL34" s="116">
        <f t="shared" si="1"/>
        <v>15</v>
      </c>
      <c r="AM34" s="117">
        <f t="shared" si="2"/>
        <v>2</v>
      </c>
    </row>
    <row r="35" ht="15.75" customHeight="1">
      <c r="A35" s="109">
        <v>33.0</v>
      </c>
      <c r="B35" s="142" t="s">
        <v>189</v>
      </c>
      <c r="C35" s="121"/>
      <c r="D35" s="114"/>
      <c r="E35" s="114"/>
      <c r="F35" s="112">
        <v>1.0</v>
      </c>
      <c r="G35" s="112">
        <v>1.0</v>
      </c>
      <c r="H35" s="112">
        <v>2.0</v>
      </c>
      <c r="I35" s="112">
        <v>1.0</v>
      </c>
      <c r="J35" s="112">
        <v>2.0</v>
      </c>
      <c r="K35" s="112"/>
      <c r="L35" s="112">
        <v>2.0</v>
      </c>
      <c r="M35" s="114"/>
      <c r="N35" s="114"/>
      <c r="O35" s="112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2"/>
      <c r="AA35" s="112"/>
      <c r="AB35" s="114"/>
      <c r="AC35" s="112"/>
      <c r="AD35" s="114"/>
      <c r="AE35" s="114"/>
      <c r="AF35" s="114"/>
      <c r="AG35" s="114"/>
      <c r="AH35" s="112"/>
      <c r="AI35" s="114"/>
      <c r="AJ35" s="112"/>
      <c r="AK35" s="119"/>
      <c r="AL35" s="116">
        <f t="shared" si="1"/>
        <v>9</v>
      </c>
      <c r="AM35" s="117">
        <f t="shared" si="2"/>
        <v>6</v>
      </c>
    </row>
    <row r="36" ht="15.75" customHeight="1">
      <c r="A36" s="109">
        <v>34.0</v>
      </c>
      <c r="B36" s="142" t="s">
        <v>267</v>
      </c>
      <c r="C36" s="121"/>
      <c r="D36" s="114"/>
      <c r="E36" s="114"/>
      <c r="F36" s="112"/>
      <c r="G36" s="112">
        <v>1.0</v>
      </c>
      <c r="H36" s="112"/>
      <c r="I36" s="112"/>
      <c r="J36" s="112"/>
      <c r="K36" s="112">
        <v>2.0</v>
      </c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5"/>
      <c r="AL36" s="116">
        <f t="shared" si="1"/>
        <v>3</v>
      </c>
      <c r="AM36" s="117">
        <f t="shared" si="2"/>
        <v>2</v>
      </c>
    </row>
    <row r="37" ht="15.75" customHeight="1">
      <c r="A37" s="109">
        <v>35.0</v>
      </c>
      <c r="B37" s="142" t="s">
        <v>205</v>
      </c>
      <c r="C37" s="121"/>
      <c r="D37" s="114"/>
      <c r="E37" s="114"/>
      <c r="F37" s="112"/>
      <c r="G37" s="112">
        <v>1.0</v>
      </c>
      <c r="H37" s="112"/>
      <c r="I37" s="114"/>
      <c r="J37" s="112"/>
      <c r="K37" s="114"/>
      <c r="L37" s="114"/>
      <c r="M37" s="114"/>
      <c r="N37" s="112"/>
      <c r="O37" s="112"/>
      <c r="P37" s="114"/>
      <c r="Q37" s="112"/>
      <c r="R37" s="114"/>
      <c r="S37" s="114"/>
      <c r="T37" s="112"/>
      <c r="U37" s="112"/>
      <c r="V37" s="112"/>
      <c r="W37" s="114"/>
      <c r="X37" s="114"/>
      <c r="Y37" s="112"/>
      <c r="Z37" s="112"/>
      <c r="AA37" s="112"/>
      <c r="AB37" s="114"/>
      <c r="AC37" s="114"/>
      <c r="AD37" s="114"/>
      <c r="AE37" s="114"/>
      <c r="AF37" s="114"/>
      <c r="AG37" s="114"/>
      <c r="AH37" s="114"/>
      <c r="AI37" s="114"/>
      <c r="AJ37" s="114"/>
      <c r="AK37" s="119"/>
      <c r="AL37" s="116">
        <f t="shared" si="1"/>
        <v>1</v>
      </c>
      <c r="AM37" s="117">
        <f t="shared" si="2"/>
        <v>1</v>
      </c>
    </row>
    <row r="38" ht="15.75" customHeight="1">
      <c r="A38" s="109">
        <v>36.0</v>
      </c>
      <c r="B38" s="142" t="s">
        <v>99</v>
      </c>
      <c r="C38" s="121"/>
      <c r="D38" s="114"/>
      <c r="E38" s="114"/>
      <c r="F38" s="112"/>
      <c r="G38" s="112">
        <v>2.0</v>
      </c>
      <c r="H38" s="112"/>
      <c r="I38" s="112"/>
      <c r="J38" s="114"/>
      <c r="K38" s="112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2"/>
      <c r="AA38" s="112">
        <v>2.0</v>
      </c>
      <c r="AB38" s="112"/>
      <c r="AC38" s="114"/>
      <c r="AD38" s="114"/>
      <c r="AE38" s="112">
        <v>4.0</v>
      </c>
      <c r="AF38" s="114"/>
      <c r="AG38" s="114"/>
      <c r="AH38" s="112"/>
      <c r="AI38" s="112"/>
      <c r="AJ38" s="114"/>
      <c r="AK38" s="115"/>
      <c r="AL38" s="116">
        <f t="shared" si="1"/>
        <v>8</v>
      </c>
      <c r="AM38" s="117">
        <f t="shared" si="2"/>
        <v>3</v>
      </c>
    </row>
    <row r="39" ht="15.75" customHeight="1">
      <c r="A39" s="109">
        <v>37.0</v>
      </c>
      <c r="B39" s="142" t="s">
        <v>18</v>
      </c>
      <c r="C39" s="121"/>
      <c r="D39" s="114"/>
      <c r="E39" s="114"/>
      <c r="F39" s="114"/>
      <c r="G39" s="112">
        <v>2.0</v>
      </c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4"/>
      <c r="Y39" s="112"/>
      <c r="Z39" s="112"/>
      <c r="AA39" s="114"/>
      <c r="AB39" s="114"/>
      <c r="AC39" s="112"/>
      <c r="AD39" s="114"/>
      <c r="AE39" s="114"/>
      <c r="AF39" s="114"/>
      <c r="AG39" s="114"/>
      <c r="AH39" s="112"/>
      <c r="AI39" s="112"/>
      <c r="AJ39" s="114"/>
      <c r="AK39" s="119"/>
      <c r="AL39" s="116">
        <f t="shared" si="1"/>
        <v>2</v>
      </c>
      <c r="AM39" s="117">
        <f t="shared" si="2"/>
        <v>1</v>
      </c>
    </row>
    <row r="40" ht="15.75" customHeight="1">
      <c r="A40" s="109">
        <v>38.0</v>
      </c>
      <c r="B40" s="142" t="s">
        <v>154</v>
      </c>
      <c r="C40" s="121"/>
      <c r="D40" s="114"/>
      <c r="E40" s="114"/>
      <c r="F40" s="114"/>
      <c r="G40" s="112">
        <v>4.0</v>
      </c>
      <c r="H40" s="112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2"/>
      <c r="U40" s="112"/>
      <c r="V40" s="114"/>
      <c r="W40" s="114"/>
      <c r="X40" s="114"/>
      <c r="Y40" s="114"/>
      <c r="Z40" s="112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9"/>
      <c r="AL40" s="116">
        <f t="shared" si="1"/>
        <v>4</v>
      </c>
      <c r="AM40" s="117">
        <f t="shared" si="2"/>
        <v>1</v>
      </c>
    </row>
    <row r="41" ht="15.75" customHeight="1">
      <c r="A41" s="109">
        <v>39.0</v>
      </c>
      <c r="B41" s="142" t="s">
        <v>168</v>
      </c>
      <c r="C41" s="121"/>
      <c r="D41" s="114"/>
      <c r="E41" s="114"/>
      <c r="F41" s="114"/>
      <c r="G41" s="112">
        <v>5.0</v>
      </c>
      <c r="H41" s="112"/>
      <c r="I41" s="112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2"/>
      <c r="AA41" s="112"/>
      <c r="AB41" s="114"/>
      <c r="AC41" s="114"/>
      <c r="AD41" s="114"/>
      <c r="AE41" s="114"/>
      <c r="AF41" s="114"/>
      <c r="AG41" s="114"/>
      <c r="AH41" s="114"/>
      <c r="AI41" s="114"/>
      <c r="AJ41" s="114"/>
      <c r="AK41" s="119"/>
      <c r="AL41" s="116">
        <f t="shared" si="1"/>
        <v>5</v>
      </c>
      <c r="AM41" s="117">
        <f t="shared" si="2"/>
        <v>1</v>
      </c>
    </row>
    <row r="42" ht="15.75" customHeight="1">
      <c r="A42" s="109">
        <v>40.0</v>
      </c>
      <c r="B42" s="142" t="s">
        <v>6</v>
      </c>
      <c r="C42" s="121"/>
      <c r="D42" s="114"/>
      <c r="E42" s="114"/>
      <c r="F42" s="114"/>
      <c r="G42" s="112">
        <v>8.0</v>
      </c>
      <c r="H42" s="112"/>
      <c r="I42" s="112"/>
      <c r="J42" s="114"/>
      <c r="K42" s="112">
        <v>7.0</v>
      </c>
      <c r="L42" s="114"/>
      <c r="M42" s="114"/>
      <c r="N42" s="114"/>
      <c r="O42" s="112"/>
      <c r="P42" s="114"/>
      <c r="Q42" s="114"/>
      <c r="R42" s="114"/>
      <c r="S42" s="114"/>
      <c r="T42" s="114"/>
      <c r="U42" s="114"/>
      <c r="V42" s="114"/>
      <c r="W42" s="114"/>
      <c r="X42" s="114"/>
      <c r="Y42" s="112"/>
      <c r="Z42" s="114"/>
      <c r="AA42" s="112"/>
      <c r="AB42" s="114"/>
      <c r="AC42" s="114"/>
      <c r="AD42" s="114"/>
      <c r="AE42" s="112"/>
      <c r="AF42" s="114"/>
      <c r="AG42" s="114"/>
      <c r="AH42" s="114"/>
      <c r="AI42" s="114"/>
      <c r="AJ42" s="114"/>
      <c r="AK42" s="119"/>
      <c r="AL42" s="116">
        <f t="shared" si="1"/>
        <v>15</v>
      </c>
      <c r="AM42" s="117">
        <f t="shared" si="2"/>
        <v>2</v>
      </c>
    </row>
    <row r="43" ht="15.75" customHeight="1">
      <c r="A43" s="109">
        <v>41.0</v>
      </c>
      <c r="B43" s="142" t="s">
        <v>91</v>
      </c>
      <c r="C43" s="121"/>
      <c r="D43" s="114"/>
      <c r="E43" s="114"/>
      <c r="F43" s="114"/>
      <c r="G43" s="114"/>
      <c r="H43" s="112">
        <v>3.0</v>
      </c>
      <c r="I43" s="112"/>
      <c r="J43" s="114"/>
      <c r="K43" s="114"/>
      <c r="L43" s="114"/>
      <c r="M43" s="112"/>
      <c r="N43" s="114"/>
      <c r="O43" s="112"/>
      <c r="P43" s="114"/>
      <c r="Q43" s="112"/>
      <c r="R43" s="114"/>
      <c r="S43" s="112"/>
      <c r="T43" s="114"/>
      <c r="U43" s="112"/>
      <c r="V43" s="114"/>
      <c r="W43" s="112"/>
      <c r="X43" s="114"/>
      <c r="Y43" s="112"/>
      <c r="Z43" s="114"/>
      <c r="AA43" s="114"/>
      <c r="AB43" s="114"/>
      <c r="AC43" s="114"/>
      <c r="AD43" s="114"/>
      <c r="AE43" s="112"/>
      <c r="AF43" s="114"/>
      <c r="AG43" s="112"/>
      <c r="AH43" s="114"/>
      <c r="AI43" s="114"/>
      <c r="AJ43" s="114"/>
      <c r="AK43" s="115"/>
      <c r="AL43" s="116">
        <f t="shared" si="1"/>
        <v>3</v>
      </c>
      <c r="AM43" s="117">
        <f t="shared" si="2"/>
        <v>1</v>
      </c>
    </row>
    <row r="44" ht="15.75" customHeight="1">
      <c r="A44" s="109">
        <v>42.0</v>
      </c>
      <c r="B44" s="142" t="s">
        <v>121</v>
      </c>
      <c r="C44" s="121"/>
      <c r="D44" s="114"/>
      <c r="E44" s="114"/>
      <c r="F44" s="114"/>
      <c r="G44" s="114"/>
      <c r="H44" s="112">
        <v>6.0</v>
      </c>
      <c r="I44" s="112"/>
      <c r="J44" s="112"/>
      <c r="K44" s="114"/>
      <c r="L44" s="112"/>
      <c r="M44" s="112"/>
      <c r="N44" s="114"/>
      <c r="O44" s="112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9"/>
      <c r="AL44" s="116">
        <f t="shared" si="1"/>
        <v>6</v>
      </c>
      <c r="AM44" s="117">
        <f t="shared" si="2"/>
        <v>1</v>
      </c>
    </row>
    <row r="45" ht="15.75" customHeight="1">
      <c r="A45" s="109">
        <v>43.0</v>
      </c>
      <c r="B45" s="142" t="s">
        <v>90</v>
      </c>
      <c r="C45" s="121"/>
      <c r="D45" s="114"/>
      <c r="E45" s="114"/>
      <c r="F45" s="114"/>
      <c r="G45" s="114"/>
      <c r="H45" s="112">
        <v>7.0</v>
      </c>
      <c r="I45" s="114"/>
      <c r="J45" s="112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9"/>
      <c r="AL45" s="116">
        <f t="shared" si="1"/>
        <v>7</v>
      </c>
      <c r="AM45" s="117">
        <f t="shared" si="2"/>
        <v>1</v>
      </c>
    </row>
    <row r="46" ht="15.75" customHeight="1">
      <c r="A46" s="109">
        <v>44.0</v>
      </c>
      <c r="B46" s="142" t="s">
        <v>136</v>
      </c>
      <c r="C46" s="121"/>
      <c r="D46" s="114"/>
      <c r="E46" s="114"/>
      <c r="F46" s="114"/>
      <c r="G46" s="114"/>
      <c r="H46" s="114"/>
      <c r="I46" s="112">
        <v>2.0</v>
      </c>
      <c r="J46" s="112"/>
      <c r="K46" s="112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2"/>
      <c r="AK46" s="119"/>
      <c r="AL46" s="116">
        <f t="shared" si="1"/>
        <v>2</v>
      </c>
      <c r="AM46" s="117">
        <f t="shared" si="2"/>
        <v>1</v>
      </c>
    </row>
    <row r="47" ht="15.75" customHeight="1">
      <c r="A47" s="109">
        <v>45.0</v>
      </c>
      <c r="B47" s="142" t="s">
        <v>104</v>
      </c>
      <c r="C47" s="121"/>
      <c r="D47" s="114"/>
      <c r="E47" s="114"/>
      <c r="F47" s="114"/>
      <c r="G47" s="114"/>
      <c r="H47" s="114"/>
      <c r="I47" s="112">
        <v>6.0</v>
      </c>
      <c r="J47" s="112"/>
      <c r="K47" s="114"/>
      <c r="L47" s="114"/>
      <c r="M47" s="114"/>
      <c r="N47" s="114"/>
      <c r="O47" s="114"/>
      <c r="P47" s="112">
        <v>1.0</v>
      </c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9"/>
      <c r="AL47" s="116">
        <f t="shared" si="1"/>
        <v>7</v>
      </c>
      <c r="AM47" s="117">
        <f t="shared" si="2"/>
        <v>2</v>
      </c>
    </row>
    <row r="48" ht="15.75" customHeight="1">
      <c r="A48" s="109">
        <v>46.0</v>
      </c>
      <c r="B48" s="142" t="s">
        <v>190</v>
      </c>
      <c r="C48" s="121"/>
      <c r="D48" s="114"/>
      <c r="E48" s="114"/>
      <c r="F48" s="114"/>
      <c r="G48" s="114"/>
      <c r="H48" s="114"/>
      <c r="I48" s="114"/>
      <c r="J48" s="112"/>
      <c r="K48" s="112">
        <v>2.0</v>
      </c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2">
        <v>2.0</v>
      </c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9"/>
      <c r="AL48" s="116">
        <f t="shared" si="1"/>
        <v>4</v>
      </c>
      <c r="AM48" s="117">
        <f t="shared" si="2"/>
        <v>2</v>
      </c>
    </row>
    <row r="49" ht="15.75" customHeight="1">
      <c r="A49" s="109">
        <v>47.0</v>
      </c>
      <c r="B49" s="142" t="s">
        <v>197</v>
      </c>
      <c r="C49" s="121"/>
      <c r="D49" s="114"/>
      <c r="E49" s="114"/>
      <c r="F49" s="114"/>
      <c r="G49" s="114"/>
      <c r="H49" s="114"/>
      <c r="I49" s="114"/>
      <c r="J49" s="112"/>
      <c r="K49" s="112">
        <v>4.0</v>
      </c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2">
        <v>4.0</v>
      </c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9"/>
      <c r="AL49" s="116">
        <f t="shared" si="1"/>
        <v>8</v>
      </c>
      <c r="AM49" s="117">
        <f t="shared" si="2"/>
        <v>2</v>
      </c>
    </row>
    <row r="50" ht="15.75" customHeight="1">
      <c r="A50" s="109">
        <v>48.0</v>
      </c>
      <c r="B50" s="142" t="s">
        <v>21</v>
      </c>
      <c r="C50" s="121"/>
      <c r="D50" s="114"/>
      <c r="E50" s="114"/>
      <c r="F50" s="114"/>
      <c r="G50" s="114"/>
      <c r="H50" s="114"/>
      <c r="I50" s="114"/>
      <c r="J50" s="112"/>
      <c r="K50" s="112">
        <v>6.0</v>
      </c>
      <c r="L50" s="112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2"/>
      <c r="AB50" s="114"/>
      <c r="AC50" s="114"/>
      <c r="AD50" s="114"/>
      <c r="AE50" s="114"/>
      <c r="AF50" s="114"/>
      <c r="AG50" s="114"/>
      <c r="AH50" s="114"/>
      <c r="AI50" s="114"/>
      <c r="AJ50" s="114"/>
      <c r="AK50" s="115"/>
      <c r="AL50" s="116">
        <f t="shared" si="1"/>
        <v>6</v>
      </c>
      <c r="AM50" s="117">
        <f t="shared" si="2"/>
        <v>1</v>
      </c>
    </row>
    <row r="51" ht="15.75" customHeight="1">
      <c r="A51" s="109">
        <v>49.0</v>
      </c>
      <c r="B51" s="142" t="s">
        <v>36</v>
      </c>
      <c r="C51" s="121"/>
      <c r="D51" s="114"/>
      <c r="E51" s="114"/>
      <c r="F51" s="114"/>
      <c r="G51" s="114"/>
      <c r="H51" s="114"/>
      <c r="I51" s="114"/>
      <c r="J51" s="112"/>
      <c r="K51" s="112"/>
      <c r="L51" s="112">
        <v>7.0</v>
      </c>
      <c r="M51" s="112">
        <v>3.0</v>
      </c>
      <c r="N51" s="112">
        <v>4.0</v>
      </c>
      <c r="O51" s="112">
        <v>3.0</v>
      </c>
      <c r="P51" s="112">
        <v>6.0</v>
      </c>
      <c r="Q51" s="112">
        <v>3.0</v>
      </c>
      <c r="R51" s="112">
        <v>4.0</v>
      </c>
      <c r="S51" s="112">
        <v>2.0</v>
      </c>
      <c r="T51" s="112">
        <v>2.0</v>
      </c>
      <c r="U51" s="112">
        <v>6.0</v>
      </c>
      <c r="V51" s="112">
        <v>2.0</v>
      </c>
      <c r="W51" s="114"/>
      <c r="X51" s="114"/>
      <c r="Y51" s="112"/>
      <c r="Z51" s="112"/>
      <c r="AA51" s="112">
        <v>6.0</v>
      </c>
      <c r="AB51" s="114"/>
      <c r="AC51" s="112">
        <v>5.0</v>
      </c>
      <c r="AD51" s="112">
        <v>3.0</v>
      </c>
      <c r="AE51" s="114"/>
      <c r="AF51" s="112">
        <v>5.0</v>
      </c>
      <c r="AG51" s="112">
        <v>4.0</v>
      </c>
      <c r="AH51" s="114"/>
      <c r="AI51" s="112">
        <v>2.0</v>
      </c>
      <c r="AJ51" s="112">
        <v>2.0</v>
      </c>
      <c r="AK51" s="115">
        <v>4.0</v>
      </c>
      <c r="AL51" s="116">
        <f t="shared" si="1"/>
        <v>73</v>
      </c>
      <c r="AM51" s="117">
        <f t="shared" si="2"/>
        <v>19</v>
      </c>
    </row>
    <row r="52" ht="15.75" customHeight="1">
      <c r="A52" s="109">
        <v>50.0</v>
      </c>
      <c r="B52" s="142" t="s">
        <v>224</v>
      </c>
      <c r="C52" s="121"/>
      <c r="D52" s="114"/>
      <c r="E52" s="114"/>
      <c r="F52" s="114"/>
      <c r="G52" s="114"/>
      <c r="H52" s="114"/>
      <c r="I52" s="114"/>
      <c r="J52" s="112"/>
      <c r="K52" s="112"/>
      <c r="L52" s="112"/>
      <c r="M52" s="112">
        <v>2.0</v>
      </c>
      <c r="N52" s="114"/>
      <c r="O52" s="112">
        <v>3.0</v>
      </c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2"/>
      <c r="AB52" s="114"/>
      <c r="AC52" s="114"/>
      <c r="AD52" s="114"/>
      <c r="AE52" s="114"/>
      <c r="AF52" s="114"/>
      <c r="AG52" s="114"/>
      <c r="AH52" s="114"/>
      <c r="AI52" s="114"/>
      <c r="AJ52" s="114"/>
      <c r="AK52" s="119"/>
      <c r="AL52" s="116">
        <f t="shared" si="1"/>
        <v>5</v>
      </c>
      <c r="AM52" s="117">
        <f t="shared" si="2"/>
        <v>2</v>
      </c>
    </row>
    <row r="53" ht="15.75" customHeight="1">
      <c r="A53" s="109">
        <v>51.0</v>
      </c>
      <c r="B53" s="142" t="s">
        <v>20</v>
      </c>
      <c r="C53" s="121"/>
      <c r="D53" s="114"/>
      <c r="E53" s="114"/>
      <c r="F53" s="114"/>
      <c r="G53" s="114"/>
      <c r="H53" s="114"/>
      <c r="I53" s="114"/>
      <c r="J53" s="114"/>
      <c r="K53" s="112"/>
      <c r="L53" s="112"/>
      <c r="M53" s="112">
        <v>7.0</v>
      </c>
      <c r="N53" s="114"/>
      <c r="O53" s="112">
        <v>6.0</v>
      </c>
      <c r="P53" s="114"/>
      <c r="Q53" s="114"/>
      <c r="R53" s="112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9"/>
      <c r="AL53" s="116">
        <f t="shared" si="1"/>
        <v>13</v>
      </c>
      <c r="AM53" s="117">
        <f t="shared" si="2"/>
        <v>2</v>
      </c>
    </row>
    <row r="54" ht="15.75" customHeight="1">
      <c r="A54" s="109">
        <v>52.0</v>
      </c>
      <c r="B54" s="142" t="s">
        <v>234</v>
      </c>
      <c r="C54" s="121"/>
      <c r="D54" s="114"/>
      <c r="E54" s="114"/>
      <c r="F54" s="114"/>
      <c r="G54" s="114"/>
      <c r="H54" s="114"/>
      <c r="I54" s="114"/>
      <c r="J54" s="114"/>
      <c r="K54" s="114"/>
      <c r="L54" s="112"/>
      <c r="M54" s="112"/>
      <c r="N54" s="114"/>
      <c r="O54" s="112">
        <v>4.0</v>
      </c>
      <c r="P54" s="112"/>
      <c r="Q54" s="114"/>
      <c r="R54" s="112"/>
      <c r="S54" s="114"/>
      <c r="T54" s="114"/>
      <c r="U54" s="114"/>
      <c r="V54" s="112"/>
      <c r="W54" s="112"/>
      <c r="X54" s="114"/>
      <c r="Y54" s="114"/>
      <c r="Z54" s="112"/>
      <c r="AA54" s="112"/>
      <c r="AB54" s="114"/>
      <c r="AC54" s="114"/>
      <c r="AD54" s="114"/>
      <c r="AE54" s="114"/>
      <c r="AF54" s="114"/>
      <c r="AG54" s="114"/>
      <c r="AH54" s="114"/>
      <c r="AI54" s="114"/>
      <c r="AJ54" s="114"/>
      <c r="AK54" s="119"/>
      <c r="AL54" s="116">
        <f t="shared" si="1"/>
        <v>4</v>
      </c>
      <c r="AM54" s="117">
        <f t="shared" si="2"/>
        <v>1</v>
      </c>
    </row>
    <row r="55" ht="15.75" customHeight="1">
      <c r="A55" s="109">
        <v>53.0</v>
      </c>
      <c r="B55" s="142" t="s">
        <v>159</v>
      </c>
      <c r="C55" s="121"/>
      <c r="D55" s="114"/>
      <c r="E55" s="114"/>
      <c r="F55" s="114"/>
      <c r="G55" s="114"/>
      <c r="H55" s="114"/>
      <c r="I55" s="114"/>
      <c r="J55" s="114"/>
      <c r="K55" s="114"/>
      <c r="L55" s="112"/>
      <c r="M55" s="112"/>
      <c r="N55" s="114"/>
      <c r="O55" s="112">
        <v>5.0</v>
      </c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9"/>
      <c r="AL55" s="116">
        <f t="shared" si="1"/>
        <v>5</v>
      </c>
      <c r="AM55" s="117">
        <f t="shared" si="2"/>
        <v>1</v>
      </c>
    </row>
    <row r="56" ht="15.75" customHeight="1">
      <c r="A56" s="109">
        <v>54.0</v>
      </c>
      <c r="B56" s="142" t="s">
        <v>338</v>
      </c>
      <c r="C56" s="121"/>
      <c r="D56" s="114"/>
      <c r="E56" s="114"/>
      <c r="F56" s="114"/>
      <c r="G56" s="114"/>
      <c r="H56" s="114"/>
      <c r="I56" s="114"/>
      <c r="J56" s="114"/>
      <c r="K56" s="114"/>
      <c r="L56" s="114"/>
      <c r="M56" s="112"/>
      <c r="N56" s="114"/>
      <c r="O56" s="114"/>
      <c r="P56" s="112">
        <v>2.0</v>
      </c>
      <c r="Q56" s="114"/>
      <c r="R56" s="114"/>
      <c r="S56" s="114"/>
      <c r="T56" s="114"/>
      <c r="U56" s="114"/>
      <c r="V56" s="114"/>
      <c r="W56" s="112"/>
      <c r="X56" s="114"/>
      <c r="Y56" s="114"/>
      <c r="Z56" s="114"/>
      <c r="AA56" s="114"/>
      <c r="AB56" s="114"/>
      <c r="AC56" s="114"/>
      <c r="AD56" s="114"/>
      <c r="AE56" s="114"/>
      <c r="AF56" s="114"/>
      <c r="AG56" s="112"/>
      <c r="AH56" s="114"/>
      <c r="AI56" s="114"/>
      <c r="AJ56" s="114"/>
      <c r="AK56" s="119"/>
      <c r="AL56" s="116">
        <f t="shared" si="1"/>
        <v>2</v>
      </c>
      <c r="AM56" s="117">
        <f t="shared" si="2"/>
        <v>1</v>
      </c>
    </row>
    <row r="57" ht="15.75" customHeight="1">
      <c r="A57" s="109">
        <v>55.0</v>
      </c>
      <c r="B57" s="142" t="s">
        <v>232</v>
      </c>
      <c r="C57" s="121"/>
      <c r="D57" s="114"/>
      <c r="E57" s="114"/>
      <c r="F57" s="114"/>
      <c r="G57" s="114"/>
      <c r="H57" s="114"/>
      <c r="I57" s="114"/>
      <c r="J57" s="114"/>
      <c r="K57" s="114"/>
      <c r="L57" s="114"/>
      <c r="M57" s="112"/>
      <c r="N57" s="112"/>
      <c r="O57" s="114"/>
      <c r="P57" s="114"/>
      <c r="Q57" s="114"/>
      <c r="R57" s="112">
        <v>1.0</v>
      </c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9"/>
      <c r="AL57" s="116">
        <f t="shared" si="1"/>
        <v>1</v>
      </c>
      <c r="AM57" s="117">
        <f t="shared" si="2"/>
        <v>1</v>
      </c>
    </row>
    <row r="58" ht="15.75" customHeight="1">
      <c r="A58" s="109">
        <v>56.0</v>
      </c>
      <c r="B58" s="142" t="s">
        <v>137</v>
      </c>
      <c r="C58" s="121"/>
      <c r="D58" s="114"/>
      <c r="E58" s="114"/>
      <c r="F58" s="114"/>
      <c r="G58" s="114"/>
      <c r="H58" s="114"/>
      <c r="I58" s="114"/>
      <c r="J58" s="114"/>
      <c r="K58" s="114"/>
      <c r="L58" s="114"/>
      <c r="M58" s="112"/>
      <c r="N58" s="112"/>
      <c r="O58" s="114"/>
      <c r="P58" s="114"/>
      <c r="Q58" s="114"/>
      <c r="R58" s="112">
        <v>2.0</v>
      </c>
      <c r="S58" s="114"/>
      <c r="T58" s="112"/>
      <c r="U58" s="114"/>
      <c r="V58" s="114"/>
      <c r="W58" s="114"/>
      <c r="X58" s="114"/>
      <c r="Y58" s="114"/>
      <c r="Z58" s="112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9"/>
      <c r="AL58" s="116">
        <f t="shared" si="1"/>
        <v>2</v>
      </c>
      <c r="AM58" s="117">
        <f t="shared" si="2"/>
        <v>1</v>
      </c>
    </row>
    <row r="59" ht="15.75" customHeight="1">
      <c r="A59" s="109">
        <v>57.0</v>
      </c>
      <c r="B59" s="142" t="s">
        <v>222</v>
      </c>
      <c r="C59" s="121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2"/>
      <c r="O59" s="112"/>
      <c r="P59" s="114"/>
      <c r="Q59" s="114"/>
      <c r="R59" s="112">
        <v>3.0</v>
      </c>
      <c r="S59" s="114"/>
      <c r="T59" s="114"/>
      <c r="U59" s="112"/>
      <c r="V59" s="112"/>
      <c r="W59" s="114"/>
      <c r="X59" s="114"/>
      <c r="Y59" s="112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9"/>
      <c r="AL59" s="116">
        <f t="shared" si="1"/>
        <v>3</v>
      </c>
      <c r="AM59" s="117">
        <f t="shared" si="2"/>
        <v>1</v>
      </c>
    </row>
    <row r="60" ht="15.75" customHeight="1">
      <c r="A60" s="109">
        <v>58.0</v>
      </c>
      <c r="B60" s="142" t="s">
        <v>279</v>
      </c>
      <c r="C60" s="121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2"/>
      <c r="O60" s="112"/>
      <c r="P60" s="114"/>
      <c r="Q60" s="114"/>
      <c r="R60" s="112">
        <v>3.0</v>
      </c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9"/>
      <c r="AL60" s="116">
        <f t="shared" si="1"/>
        <v>3</v>
      </c>
      <c r="AM60" s="117">
        <f t="shared" si="2"/>
        <v>1</v>
      </c>
    </row>
    <row r="61" ht="15.75" customHeight="1">
      <c r="A61" s="109">
        <v>59.0</v>
      </c>
      <c r="B61" s="142" t="s">
        <v>129</v>
      </c>
      <c r="C61" s="121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2"/>
      <c r="Q61" s="112"/>
      <c r="R61" s="112">
        <v>7.0</v>
      </c>
      <c r="S61" s="114"/>
      <c r="T61" s="114"/>
      <c r="U61" s="112"/>
      <c r="V61" s="114"/>
      <c r="W61" s="114"/>
      <c r="X61" s="114"/>
      <c r="Y61" s="114"/>
      <c r="Z61" s="114"/>
      <c r="AA61" s="114"/>
      <c r="AB61" s="112"/>
      <c r="AC61" s="114"/>
      <c r="AD61" s="114"/>
      <c r="AE61" s="114"/>
      <c r="AF61" s="114"/>
      <c r="AG61" s="114"/>
      <c r="AH61" s="114"/>
      <c r="AI61" s="114"/>
      <c r="AJ61" s="114"/>
      <c r="AK61" s="119"/>
      <c r="AL61" s="116">
        <f t="shared" si="1"/>
        <v>7</v>
      </c>
      <c r="AM61" s="117">
        <f t="shared" si="2"/>
        <v>1</v>
      </c>
    </row>
    <row r="62" ht="15.75" customHeight="1">
      <c r="A62" s="109">
        <v>60.0</v>
      </c>
      <c r="B62" s="142" t="s">
        <v>237</v>
      </c>
      <c r="C62" s="121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2"/>
      <c r="Q62" s="112"/>
      <c r="R62" s="114"/>
      <c r="S62" s="114"/>
      <c r="T62" s="112">
        <v>1.0</v>
      </c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9"/>
      <c r="AL62" s="116">
        <f t="shared" si="1"/>
        <v>1</v>
      </c>
      <c r="AM62" s="117">
        <f t="shared" si="2"/>
        <v>1</v>
      </c>
    </row>
    <row r="63" ht="15.75" customHeight="1">
      <c r="A63" s="109">
        <v>61.0</v>
      </c>
      <c r="B63" s="110" t="s">
        <v>184</v>
      </c>
      <c r="C63" s="121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2"/>
      <c r="Q63" s="112"/>
      <c r="R63" s="114"/>
      <c r="S63" s="114"/>
      <c r="T63" s="112">
        <v>4.0</v>
      </c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2">
        <v>1.0</v>
      </c>
      <c r="AG63" s="114"/>
      <c r="AH63" s="114"/>
      <c r="AI63" s="114"/>
      <c r="AJ63" s="114"/>
      <c r="AK63" s="119"/>
      <c r="AL63" s="116">
        <f t="shared" si="1"/>
        <v>5</v>
      </c>
      <c r="AM63" s="117">
        <f t="shared" si="2"/>
        <v>2</v>
      </c>
    </row>
    <row r="64" ht="15.75" customHeight="1">
      <c r="A64" s="109">
        <v>62.0</v>
      </c>
      <c r="B64" s="142" t="s">
        <v>108</v>
      </c>
      <c r="C64" s="121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2"/>
      <c r="R64" s="114"/>
      <c r="S64" s="114"/>
      <c r="T64" s="114"/>
      <c r="U64" s="112">
        <v>1.0</v>
      </c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9"/>
      <c r="AL64" s="116">
        <f t="shared" si="1"/>
        <v>1</v>
      </c>
      <c r="AM64" s="117">
        <f t="shared" si="2"/>
        <v>1</v>
      </c>
    </row>
    <row r="65" ht="15.75" customHeight="1">
      <c r="A65" s="109">
        <v>63.0</v>
      </c>
      <c r="B65" s="142" t="s">
        <v>266</v>
      </c>
      <c r="C65" s="121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2"/>
      <c r="R65" s="112"/>
      <c r="S65" s="114"/>
      <c r="T65" s="114"/>
      <c r="U65" s="112">
        <v>2.0</v>
      </c>
      <c r="V65" s="112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9"/>
      <c r="AL65" s="116">
        <f t="shared" si="1"/>
        <v>2</v>
      </c>
      <c r="AM65" s="117">
        <f t="shared" si="2"/>
        <v>1</v>
      </c>
    </row>
    <row r="66" ht="15.75" customHeight="1">
      <c r="A66" s="109">
        <v>64.0</v>
      </c>
      <c r="B66" s="142" t="s">
        <v>142</v>
      </c>
      <c r="C66" s="121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2"/>
      <c r="R66" s="112"/>
      <c r="S66" s="114"/>
      <c r="T66" s="114"/>
      <c r="U66" s="112">
        <v>5.0</v>
      </c>
      <c r="V66" s="112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9"/>
      <c r="AL66" s="116">
        <f t="shared" si="1"/>
        <v>5</v>
      </c>
      <c r="AM66" s="117">
        <f t="shared" si="2"/>
        <v>1</v>
      </c>
    </row>
    <row r="67" ht="15.75" customHeight="1">
      <c r="A67" s="109">
        <v>65.0</v>
      </c>
      <c r="B67" s="142" t="s">
        <v>114</v>
      </c>
      <c r="C67" s="121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2"/>
      <c r="T67" s="112"/>
      <c r="U67" s="114"/>
      <c r="V67" s="112">
        <v>2.0</v>
      </c>
      <c r="W67" s="114"/>
      <c r="X67" s="112"/>
      <c r="Y67" s="114"/>
      <c r="Z67" s="114"/>
      <c r="AA67" s="112"/>
      <c r="AB67" s="112"/>
      <c r="AC67" s="112"/>
      <c r="AD67" s="114"/>
      <c r="AE67" s="114"/>
      <c r="AF67" s="112"/>
      <c r="AG67" s="114"/>
      <c r="AH67" s="112"/>
      <c r="AI67" s="114"/>
      <c r="AJ67" s="112">
        <v>3.0</v>
      </c>
      <c r="AK67" s="119"/>
      <c r="AL67" s="116">
        <f t="shared" si="1"/>
        <v>5</v>
      </c>
      <c r="AM67" s="117">
        <f t="shared" si="2"/>
        <v>2</v>
      </c>
    </row>
    <row r="68" ht="15.75" customHeight="1">
      <c r="A68" s="109">
        <v>66.0</v>
      </c>
      <c r="B68" s="142" t="s">
        <v>183</v>
      </c>
      <c r="C68" s="121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2"/>
      <c r="T68" s="114"/>
      <c r="U68" s="114"/>
      <c r="V68" s="112"/>
      <c r="W68" s="112">
        <v>1.0</v>
      </c>
      <c r="X68" s="112">
        <v>2.0</v>
      </c>
      <c r="Y68" s="114"/>
      <c r="Z68" s="114"/>
      <c r="AA68" s="114"/>
      <c r="AB68" s="112"/>
      <c r="AC68" s="112"/>
      <c r="AD68" s="114"/>
      <c r="AE68" s="114"/>
      <c r="AF68" s="112"/>
      <c r="AG68" s="114"/>
      <c r="AH68" s="112"/>
      <c r="AI68" s="114"/>
      <c r="AJ68" s="114"/>
      <c r="AK68" s="119"/>
      <c r="AL68" s="116">
        <f t="shared" si="1"/>
        <v>3</v>
      </c>
      <c r="AM68" s="117">
        <f t="shared" si="2"/>
        <v>2</v>
      </c>
    </row>
    <row r="69" ht="15.75" customHeight="1">
      <c r="A69" s="109">
        <v>67.0</v>
      </c>
      <c r="B69" s="142" t="s">
        <v>62</v>
      </c>
      <c r="C69" s="121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2"/>
      <c r="T69" s="112"/>
      <c r="U69" s="114"/>
      <c r="V69" s="114"/>
      <c r="W69" s="112">
        <v>4.0</v>
      </c>
      <c r="X69" s="114"/>
      <c r="Y69" s="114"/>
      <c r="Z69" s="114"/>
      <c r="AA69" s="114"/>
      <c r="AB69" s="114"/>
      <c r="AC69" s="114"/>
      <c r="AD69" s="114"/>
      <c r="AE69" s="114"/>
      <c r="AF69" s="112">
        <v>7.0</v>
      </c>
      <c r="AG69" s="114"/>
      <c r="AH69" s="114"/>
      <c r="AI69" s="114"/>
      <c r="AJ69" s="114"/>
      <c r="AK69" s="119"/>
      <c r="AL69" s="116">
        <f t="shared" si="1"/>
        <v>11</v>
      </c>
      <c r="AM69" s="117">
        <f t="shared" si="2"/>
        <v>2</v>
      </c>
    </row>
    <row r="70" ht="15.75" customHeight="1">
      <c r="A70" s="109">
        <v>68.0</v>
      </c>
      <c r="B70" s="142" t="s">
        <v>110</v>
      </c>
      <c r="C70" s="121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2"/>
      <c r="T70" s="112"/>
      <c r="U70" s="114"/>
      <c r="V70" s="114"/>
      <c r="W70" s="114"/>
      <c r="X70" s="112">
        <v>1.0</v>
      </c>
      <c r="Y70" s="114"/>
      <c r="Z70" s="114"/>
      <c r="AA70" s="112"/>
      <c r="AB70" s="114"/>
      <c r="AC70" s="114"/>
      <c r="AD70" s="112"/>
      <c r="AE70" s="114"/>
      <c r="AF70" s="114"/>
      <c r="AG70" s="114"/>
      <c r="AH70" s="114"/>
      <c r="AI70" s="114"/>
      <c r="AJ70" s="114"/>
      <c r="AK70" s="119"/>
      <c r="AL70" s="116">
        <f t="shared" si="1"/>
        <v>1</v>
      </c>
      <c r="AM70" s="117">
        <f t="shared" si="2"/>
        <v>1</v>
      </c>
    </row>
    <row r="71" ht="15.75" customHeight="1">
      <c r="A71" s="109">
        <v>69.0</v>
      </c>
      <c r="B71" s="142" t="s">
        <v>211</v>
      </c>
      <c r="C71" s="121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2"/>
      <c r="U71" s="112"/>
      <c r="V71" s="114"/>
      <c r="W71" s="114"/>
      <c r="X71" s="114"/>
      <c r="Y71" s="112">
        <v>3.0</v>
      </c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9"/>
      <c r="AL71" s="116">
        <f t="shared" si="1"/>
        <v>3</v>
      </c>
      <c r="AM71" s="117">
        <f t="shared" si="2"/>
        <v>1</v>
      </c>
    </row>
    <row r="72" ht="15.75" customHeight="1">
      <c r="A72" s="109">
        <v>70.0</v>
      </c>
      <c r="B72" s="142" t="s">
        <v>69</v>
      </c>
      <c r="C72" s="121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2"/>
      <c r="U72" s="112"/>
      <c r="V72" s="114"/>
      <c r="W72" s="114"/>
      <c r="X72" s="114"/>
      <c r="Y72" s="112">
        <v>7.0</v>
      </c>
      <c r="Z72" s="112">
        <v>7.0</v>
      </c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9"/>
      <c r="AL72" s="116">
        <f t="shared" si="1"/>
        <v>14</v>
      </c>
      <c r="AM72" s="117">
        <f t="shared" si="2"/>
        <v>2</v>
      </c>
    </row>
    <row r="73" ht="15.75" customHeight="1">
      <c r="A73" s="109">
        <v>71.0</v>
      </c>
      <c r="B73" s="142" t="s">
        <v>289</v>
      </c>
      <c r="C73" s="121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2"/>
      <c r="W73" s="112"/>
      <c r="X73" s="114"/>
      <c r="Y73" s="114"/>
      <c r="Z73" s="114"/>
      <c r="AA73" s="112">
        <v>2.0</v>
      </c>
      <c r="AB73" s="114"/>
      <c r="AC73" s="114"/>
      <c r="AD73" s="114"/>
      <c r="AE73" s="114"/>
      <c r="AF73" s="114"/>
      <c r="AG73" s="114"/>
      <c r="AH73" s="114"/>
      <c r="AI73" s="112"/>
      <c r="AJ73" s="114"/>
      <c r="AK73" s="119"/>
      <c r="AL73" s="116">
        <f t="shared" si="1"/>
        <v>2</v>
      </c>
      <c r="AM73" s="117">
        <f t="shared" si="2"/>
        <v>1</v>
      </c>
    </row>
    <row r="74" ht="15.75" customHeight="1">
      <c r="A74" s="109">
        <v>72.0</v>
      </c>
      <c r="B74" s="142" t="s">
        <v>153</v>
      </c>
      <c r="C74" s="121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2"/>
      <c r="W74" s="114"/>
      <c r="X74" s="112"/>
      <c r="Y74" s="114"/>
      <c r="Z74" s="114"/>
      <c r="AA74" s="112">
        <v>3.0</v>
      </c>
      <c r="AB74" s="112">
        <v>6.0</v>
      </c>
      <c r="AC74" s="112">
        <v>3.0</v>
      </c>
      <c r="AD74" s="112">
        <v>4.0</v>
      </c>
      <c r="AE74" s="114"/>
      <c r="AF74" s="114"/>
      <c r="AG74" s="114"/>
      <c r="AH74" s="114"/>
      <c r="AI74" s="114"/>
      <c r="AJ74" s="114"/>
      <c r="AK74" s="119"/>
      <c r="AL74" s="116">
        <f t="shared" si="1"/>
        <v>16</v>
      </c>
      <c r="AM74" s="117">
        <f t="shared" si="2"/>
        <v>4</v>
      </c>
    </row>
    <row r="75" ht="15.75" customHeight="1">
      <c r="A75" s="109">
        <v>73.0</v>
      </c>
      <c r="B75" s="142" t="s">
        <v>140</v>
      </c>
      <c r="C75" s="121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2"/>
      <c r="W75" s="114"/>
      <c r="X75" s="114"/>
      <c r="Y75" s="112"/>
      <c r="Z75" s="112"/>
      <c r="AA75" s="112">
        <v>3.0</v>
      </c>
      <c r="AB75" s="114"/>
      <c r="AC75" s="112">
        <v>2.0</v>
      </c>
      <c r="AD75" s="114"/>
      <c r="AE75" s="114"/>
      <c r="AF75" s="114"/>
      <c r="AG75" s="114"/>
      <c r="AH75" s="114"/>
      <c r="AI75" s="114"/>
      <c r="AJ75" s="114"/>
      <c r="AK75" s="119"/>
      <c r="AL75" s="116">
        <f t="shared" si="1"/>
        <v>5</v>
      </c>
      <c r="AM75" s="117">
        <f t="shared" si="2"/>
        <v>2</v>
      </c>
    </row>
    <row r="76" ht="15.75" customHeight="1">
      <c r="A76" s="109">
        <v>74.0</v>
      </c>
      <c r="B76" s="142" t="s">
        <v>201</v>
      </c>
      <c r="C76" s="121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2"/>
      <c r="W76" s="114"/>
      <c r="X76" s="114"/>
      <c r="Y76" s="114"/>
      <c r="Z76" s="112"/>
      <c r="AA76" s="112">
        <v>5.0</v>
      </c>
      <c r="AB76" s="112">
        <v>4.0</v>
      </c>
      <c r="AC76" s="114"/>
      <c r="AD76" s="114"/>
      <c r="AE76" s="114"/>
      <c r="AF76" s="114"/>
      <c r="AG76" s="114"/>
      <c r="AH76" s="114"/>
      <c r="AI76" s="114"/>
      <c r="AJ76" s="114"/>
      <c r="AK76" s="119"/>
      <c r="AL76" s="116">
        <f t="shared" si="1"/>
        <v>9</v>
      </c>
      <c r="AM76" s="117">
        <f t="shared" si="2"/>
        <v>2</v>
      </c>
    </row>
    <row r="77" ht="15.75" customHeight="1">
      <c r="A77" s="109">
        <v>75.0</v>
      </c>
      <c r="B77" s="142" t="s">
        <v>164</v>
      </c>
      <c r="C77" s="121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2"/>
      <c r="W77" s="114"/>
      <c r="X77" s="114"/>
      <c r="Y77" s="114"/>
      <c r="Z77" s="112"/>
      <c r="AA77" s="112">
        <v>7.0</v>
      </c>
      <c r="AB77" s="112"/>
      <c r="AC77" s="114"/>
      <c r="AD77" s="114"/>
      <c r="AE77" s="114"/>
      <c r="AF77" s="114"/>
      <c r="AG77" s="114"/>
      <c r="AH77" s="114"/>
      <c r="AI77" s="114"/>
      <c r="AJ77" s="114"/>
      <c r="AK77" s="119"/>
      <c r="AL77" s="116">
        <f t="shared" si="1"/>
        <v>7</v>
      </c>
      <c r="AM77" s="117">
        <f t="shared" si="2"/>
        <v>1</v>
      </c>
    </row>
    <row r="78" ht="15.75" customHeight="1">
      <c r="A78" s="109">
        <v>76.0</v>
      </c>
      <c r="B78" s="142" t="s">
        <v>284</v>
      </c>
      <c r="C78" s="121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2"/>
      <c r="X78" s="114"/>
      <c r="Y78" s="114"/>
      <c r="Z78" s="112"/>
      <c r="AA78" s="114"/>
      <c r="AB78" s="112">
        <v>1.0</v>
      </c>
      <c r="AC78" s="112">
        <v>1.0</v>
      </c>
      <c r="AD78" s="112"/>
      <c r="AE78" s="112"/>
      <c r="AF78" s="112"/>
      <c r="AG78" s="114"/>
      <c r="AH78" s="112"/>
      <c r="AI78" s="114"/>
      <c r="AJ78" s="114"/>
      <c r="AK78" s="119"/>
      <c r="AL78" s="116">
        <f t="shared" si="1"/>
        <v>2</v>
      </c>
      <c r="AM78" s="117">
        <f t="shared" si="2"/>
        <v>2</v>
      </c>
    </row>
    <row r="79" ht="15.75" customHeight="1">
      <c r="A79" s="109">
        <v>77.0</v>
      </c>
      <c r="B79" s="142" t="s">
        <v>269</v>
      </c>
      <c r="C79" s="121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2"/>
      <c r="Y79" s="114"/>
      <c r="Z79" s="114"/>
      <c r="AA79" s="114"/>
      <c r="AB79" s="114"/>
      <c r="AC79" s="112">
        <v>1.0</v>
      </c>
      <c r="AD79" s="112">
        <v>2.0</v>
      </c>
      <c r="AE79" s="114"/>
      <c r="AF79" s="114"/>
      <c r="AG79" s="114"/>
      <c r="AH79" s="114"/>
      <c r="AI79" s="114"/>
      <c r="AJ79" s="114"/>
      <c r="AK79" s="119"/>
      <c r="AL79" s="116">
        <f t="shared" si="1"/>
        <v>3</v>
      </c>
      <c r="AM79" s="117">
        <f t="shared" si="2"/>
        <v>2</v>
      </c>
    </row>
    <row r="80" ht="15.75" customHeight="1">
      <c r="A80" s="109">
        <v>78.0</v>
      </c>
      <c r="B80" s="142" t="s">
        <v>348</v>
      </c>
      <c r="C80" s="121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2"/>
      <c r="Z80" s="114"/>
      <c r="AA80" s="114"/>
      <c r="AB80" s="114"/>
      <c r="AC80" s="112">
        <v>1.0</v>
      </c>
      <c r="AD80" s="112">
        <v>5.0</v>
      </c>
      <c r="AE80" s="114"/>
      <c r="AF80" s="114"/>
      <c r="AG80" s="112"/>
      <c r="AH80" s="114"/>
      <c r="AI80" s="114"/>
      <c r="AJ80" s="114"/>
      <c r="AK80" s="119"/>
      <c r="AL80" s="116">
        <f t="shared" si="1"/>
        <v>6</v>
      </c>
      <c r="AM80" s="117">
        <f t="shared" si="2"/>
        <v>2</v>
      </c>
    </row>
    <row r="81" ht="15.75" customHeight="1">
      <c r="A81" s="109">
        <v>79.0</v>
      </c>
      <c r="B81" s="142" t="s">
        <v>106</v>
      </c>
      <c r="C81" s="121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2"/>
      <c r="Z81" s="114"/>
      <c r="AA81" s="112"/>
      <c r="AB81" s="114"/>
      <c r="AC81" s="112">
        <v>2.0</v>
      </c>
      <c r="AD81" s="112">
        <v>6.0</v>
      </c>
      <c r="AE81" s="112"/>
      <c r="AF81" s="114"/>
      <c r="AG81" s="112"/>
      <c r="AH81" s="114"/>
      <c r="AI81" s="112"/>
      <c r="AJ81" s="114"/>
      <c r="AK81" s="119"/>
      <c r="AL81" s="116">
        <f t="shared" si="1"/>
        <v>8</v>
      </c>
      <c r="AM81" s="117">
        <f t="shared" si="2"/>
        <v>2</v>
      </c>
    </row>
    <row r="82" ht="15.75" customHeight="1">
      <c r="A82" s="109">
        <v>80.0</v>
      </c>
      <c r="B82" s="142" t="s">
        <v>286</v>
      </c>
      <c r="C82" s="121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2"/>
      <c r="AB82" s="114"/>
      <c r="AC82" s="114"/>
      <c r="AD82" s="112">
        <v>2.0</v>
      </c>
      <c r="AE82" s="114"/>
      <c r="AF82" s="114"/>
      <c r="AG82" s="112"/>
      <c r="AH82" s="114"/>
      <c r="AI82" s="114"/>
      <c r="AJ82" s="114"/>
      <c r="AK82" s="119"/>
      <c r="AL82" s="116">
        <f t="shared" si="1"/>
        <v>2</v>
      </c>
      <c r="AM82" s="117">
        <f t="shared" si="2"/>
        <v>1</v>
      </c>
    </row>
    <row r="83" ht="15.75" customHeight="1">
      <c r="A83" s="109">
        <v>81.0</v>
      </c>
      <c r="B83" s="142" t="s">
        <v>42</v>
      </c>
      <c r="C83" s="121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2"/>
      <c r="AB83" s="114"/>
      <c r="AC83" s="114"/>
      <c r="AD83" s="112">
        <v>2.0</v>
      </c>
      <c r="AE83" s="112"/>
      <c r="AF83" s="114"/>
      <c r="AG83" s="112"/>
      <c r="AH83" s="112">
        <v>2.0</v>
      </c>
      <c r="AI83" s="114"/>
      <c r="AJ83" s="114"/>
      <c r="AK83" s="119"/>
      <c r="AL83" s="116">
        <f t="shared" si="1"/>
        <v>4</v>
      </c>
      <c r="AM83" s="117">
        <f t="shared" si="2"/>
        <v>2</v>
      </c>
    </row>
    <row r="84" ht="15.75" customHeight="1">
      <c r="A84" s="109">
        <v>82.0</v>
      </c>
      <c r="B84" s="142" t="s">
        <v>259</v>
      </c>
      <c r="C84" s="121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2"/>
      <c r="AD84" s="112">
        <v>4.0</v>
      </c>
      <c r="AE84" s="114"/>
      <c r="AF84" s="112"/>
      <c r="AG84" s="114"/>
      <c r="AH84" s="112"/>
      <c r="AI84" s="114"/>
      <c r="AJ84" s="114"/>
      <c r="AK84" s="119"/>
      <c r="AL84" s="116">
        <f t="shared" si="1"/>
        <v>4</v>
      </c>
      <c r="AM84" s="117">
        <f t="shared" si="2"/>
        <v>1</v>
      </c>
    </row>
    <row r="85" ht="15.75" customHeight="1">
      <c r="A85" s="109">
        <v>83.0</v>
      </c>
      <c r="B85" s="142" t="s">
        <v>219</v>
      </c>
      <c r="C85" s="121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2">
        <v>7.0</v>
      </c>
      <c r="AE85" s="114"/>
      <c r="AF85" s="114"/>
      <c r="AG85" s="114"/>
      <c r="AH85" s="114"/>
      <c r="AI85" s="112"/>
      <c r="AJ85" s="114"/>
      <c r="AK85" s="119"/>
      <c r="AL85" s="116">
        <f t="shared" si="1"/>
        <v>7</v>
      </c>
      <c r="AM85" s="117">
        <f t="shared" si="2"/>
        <v>1</v>
      </c>
    </row>
    <row r="86" ht="15.75" customHeight="1">
      <c r="A86" s="109">
        <v>84.0</v>
      </c>
      <c r="B86" s="142" t="s">
        <v>225</v>
      </c>
      <c r="C86" s="121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2"/>
      <c r="AE86" s="112"/>
      <c r="AF86" s="112">
        <v>3.0</v>
      </c>
      <c r="AG86" s="114"/>
      <c r="AH86" s="114"/>
      <c r="AI86" s="112"/>
      <c r="AJ86" s="114"/>
      <c r="AK86" s="119"/>
      <c r="AL86" s="116">
        <f t="shared" si="1"/>
        <v>3</v>
      </c>
      <c r="AM86" s="117">
        <f t="shared" si="2"/>
        <v>1</v>
      </c>
    </row>
    <row r="87" ht="15.75" customHeight="1">
      <c r="A87" s="109">
        <v>85.0</v>
      </c>
      <c r="B87" s="142" t="s">
        <v>193</v>
      </c>
      <c r="C87" s="121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2"/>
      <c r="AG87" s="112">
        <v>1.0</v>
      </c>
      <c r="AH87" s="114"/>
      <c r="AI87" s="112"/>
      <c r="AJ87" s="114"/>
      <c r="AK87" s="119"/>
      <c r="AL87" s="116">
        <f t="shared" si="1"/>
        <v>1</v>
      </c>
      <c r="AM87" s="117">
        <f t="shared" si="2"/>
        <v>1</v>
      </c>
    </row>
    <row r="88" ht="15.75" customHeight="1">
      <c r="A88" s="109">
        <v>86.0</v>
      </c>
      <c r="B88" s="142" t="s">
        <v>221</v>
      </c>
      <c r="C88" s="121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2">
        <v>1.0</v>
      </c>
      <c r="AH88" s="114"/>
      <c r="AI88" s="112"/>
      <c r="AJ88" s="114"/>
      <c r="AK88" s="119"/>
      <c r="AL88" s="116">
        <f t="shared" si="1"/>
        <v>1</v>
      </c>
      <c r="AM88" s="117">
        <f t="shared" si="2"/>
        <v>1</v>
      </c>
    </row>
    <row r="89" ht="15.75" customHeight="1">
      <c r="A89" s="109">
        <v>87.0</v>
      </c>
      <c r="B89" s="142" t="s">
        <v>304</v>
      </c>
      <c r="C89" s="121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2">
        <v>2.0</v>
      </c>
      <c r="AH89" s="114"/>
      <c r="AI89" s="114"/>
      <c r="AJ89" s="112"/>
      <c r="AK89" s="119"/>
      <c r="AL89" s="116">
        <f t="shared" si="1"/>
        <v>2</v>
      </c>
      <c r="AM89" s="117">
        <f t="shared" si="2"/>
        <v>1</v>
      </c>
    </row>
    <row r="90" ht="15.75" customHeight="1">
      <c r="A90" s="109">
        <v>88.0</v>
      </c>
      <c r="B90" s="142" t="s">
        <v>94</v>
      </c>
      <c r="C90" s="121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2">
        <v>2.0</v>
      </c>
      <c r="AH90" s="114"/>
      <c r="AI90" s="114"/>
      <c r="AJ90" s="112"/>
      <c r="AK90" s="115"/>
      <c r="AL90" s="116">
        <f t="shared" si="1"/>
        <v>2</v>
      </c>
      <c r="AM90" s="117">
        <f t="shared" si="2"/>
        <v>1</v>
      </c>
    </row>
    <row r="91" ht="15.75" customHeight="1">
      <c r="A91" s="109">
        <v>89.0</v>
      </c>
      <c r="B91" s="142" t="s">
        <v>50</v>
      </c>
      <c r="C91" s="121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2">
        <v>3.0</v>
      </c>
      <c r="AI91" s="114"/>
      <c r="AJ91" s="112"/>
      <c r="AK91" s="119"/>
      <c r="AL91" s="116">
        <f t="shared" si="1"/>
        <v>3</v>
      </c>
      <c r="AM91" s="117">
        <f t="shared" si="2"/>
        <v>1</v>
      </c>
    </row>
    <row r="92" ht="15.75" customHeight="1">
      <c r="A92" s="109">
        <v>90.0</v>
      </c>
      <c r="B92" s="142" t="s">
        <v>133</v>
      </c>
      <c r="C92" s="121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2">
        <v>3.0</v>
      </c>
      <c r="AJ92" s="114"/>
      <c r="AK92" s="119"/>
      <c r="AL92" s="116">
        <f t="shared" si="1"/>
        <v>3</v>
      </c>
      <c r="AM92" s="117">
        <f t="shared" si="2"/>
        <v>1</v>
      </c>
    </row>
    <row r="93" ht="15.75" customHeight="1">
      <c r="A93" s="109">
        <v>91.0</v>
      </c>
      <c r="B93" s="142" t="s">
        <v>16</v>
      </c>
      <c r="C93" s="121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2">
        <v>4.0</v>
      </c>
      <c r="AJ93" s="114"/>
      <c r="AK93" s="115">
        <v>5.0</v>
      </c>
      <c r="AL93" s="116">
        <f t="shared" si="1"/>
        <v>9</v>
      </c>
      <c r="AM93" s="117">
        <f t="shared" si="2"/>
        <v>2</v>
      </c>
    </row>
    <row r="94" ht="15.75" customHeight="1">
      <c r="A94" s="109">
        <v>92.0</v>
      </c>
      <c r="B94" s="142" t="s">
        <v>155</v>
      </c>
      <c r="C94" s="121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2">
        <v>5.0</v>
      </c>
      <c r="AJ94" s="114"/>
      <c r="AK94" s="115">
        <v>4.0</v>
      </c>
      <c r="AL94" s="116">
        <f t="shared" si="1"/>
        <v>9</v>
      </c>
      <c r="AM94" s="117">
        <f t="shared" si="2"/>
        <v>2</v>
      </c>
    </row>
    <row r="95" ht="15.75" customHeight="1">
      <c r="A95" s="109">
        <v>93.0</v>
      </c>
      <c r="B95" s="116"/>
      <c r="C95" s="121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9"/>
      <c r="AL95" s="116">
        <f t="shared" si="1"/>
        <v>0</v>
      </c>
      <c r="AM95" s="117">
        <f t="shared" si="2"/>
        <v>0</v>
      </c>
    </row>
    <row r="96" ht="15.75" customHeight="1">
      <c r="A96" s="109">
        <v>94.0</v>
      </c>
      <c r="B96" s="116"/>
      <c r="C96" s="121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9"/>
      <c r="AL96" s="116">
        <f t="shared" si="1"/>
        <v>0</v>
      </c>
      <c r="AM96" s="117">
        <f t="shared" si="2"/>
        <v>0</v>
      </c>
    </row>
    <row r="97" ht="15.75" customHeight="1">
      <c r="A97" s="109">
        <v>95.0</v>
      </c>
      <c r="B97" s="116"/>
      <c r="C97" s="121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9"/>
      <c r="AL97" s="116">
        <f t="shared" si="1"/>
        <v>0</v>
      </c>
      <c r="AM97" s="117">
        <f t="shared" si="2"/>
        <v>0</v>
      </c>
    </row>
    <row r="98" ht="15.75" customHeight="1">
      <c r="A98" s="109">
        <v>96.0</v>
      </c>
      <c r="B98" s="116"/>
      <c r="C98" s="121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9"/>
      <c r="AL98" s="116">
        <f t="shared" si="1"/>
        <v>0</v>
      </c>
      <c r="AM98" s="117">
        <f t="shared" si="2"/>
        <v>0</v>
      </c>
    </row>
    <row r="99" ht="15.75" customHeight="1">
      <c r="A99" s="109">
        <v>97.0</v>
      </c>
      <c r="B99" s="116"/>
      <c r="C99" s="121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9"/>
      <c r="AL99" s="116">
        <f t="shared" si="1"/>
        <v>0</v>
      </c>
      <c r="AM99" s="117">
        <f t="shared" si="2"/>
        <v>0</v>
      </c>
    </row>
    <row r="100" ht="15.75" customHeight="1">
      <c r="A100" s="109">
        <v>98.0</v>
      </c>
      <c r="B100" s="116"/>
      <c r="C100" s="121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9"/>
      <c r="AL100" s="116">
        <f t="shared" si="1"/>
        <v>0</v>
      </c>
      <c r="AM100" s="117">
        <f t="shared" si="2"/>
        <v>0</v>
      </c>
    </row>
    <row r="101" ht="15.75" customHeight="1">
      <c r="A101" s="109">
        <v>99.0</v>
      </c>
      <c r="B101" s="116"/>
      <c r="C101" s="121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9"/>
      <c r="AL101" s="116">
        <f t="shared" si="1"/>
        <v>0</v>
      </c>
      <c r="AM101" s="117">
        <f t="shared" si="2"/>
        <v>0</v>
      </c>
    </row>
    <row r="102" ht="15.75" customHeight="1">
      <c r="A102" s="109">
        <v>100.0</v>
      </c>
      <c r="B102" s="116"/>
      <c r="C102" s="121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9"/>
      <c r="AL102" s="116">
        <f t="shared" si="1"/>
        <v>0</v>
      </c>
      <c r="AM102" s="117">
        <f t="shared" si="2"/>
        <v>0</v>
      </c>
    </row>
    <row r="103" ht="15.75" customHeight="1">
      <c r="A103" s="109">
        <v>101.0</v>
      </c>
      <c r="B103" s="116"/>
      <c r="C103" s="121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9"/>
      <c r="AL103" s="116">
        <f t="shared" si="1"/>
        <v>0</v>
      </c>
      <c r="AM103" s="117">
        <f t="shared" si="2"/>
        <v>0</v>
      </c>
    </row>
    <row r="104" ht="15.75" customHeight="1">
      <c r="A104" s="109">
        <v>102.0</v>
      </c>
      <c r="B104" s="116"/>
      <c r="C104" s="121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9"/>
      <c r="AL104" s="116">
        <f t="shared" si="1"/>
        <v>0</v>
      </c>
      <c r="AM104" s="117">
        <f t="shared" si="2"/>
        <v>0</v>
      </c>
    </row>
    <row r="105" ht="15.75" customHeight="1">
      <c r="A105" s="109">
        <v>103.0</v>
      </c>
      <c r="B105" s="116"/>
      <c r="C105" s="121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9"/>
      <c r="AL105" s="116">
        <f t="shared" si="1"/>
        <v>0</v>
      </c>
      <c r="AM105" s="117">
        <f t="shared" si="2"/>
        <v>0</v>
      </c>
    </row>
    <row r="106" ht="15.75" customHeight="1">
      <c r="A106" s="109">
        <v>104.0</v>
      </c>
      <c r="B106" s="116"/>
      <c r="C106" s="121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9"/>
      <c r="AL106" s="116">
        <f t="shared" si="1"/>
        <v>0</v>
      </c>
      <c r="AM106" s="117">
        <f t="shared" si="2"/>
        <v>0</v>
      </c>
    </row>
    <row r="107" ht="15.75" customHeight="1">
      <c r="A107" s="109">
        <v>105.0</v>
      </c>
      <c r="B107" s="116"/>
      <c r="C107" s="121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9"/>
      <c r="AL107" s="116">
        <f t="shared" si="1"/>
        <v>0</v>
      </c>
      <c r="AM107" s="117">
        <f t="shared" si="2"/>
        <v>0</v>
      </c>
    </row>
    <row r="108" ht="15.75" customHeight="1">
      <c r="A108" s="109">
        <v>106.0</v>
      </c>
      <c r="B108" s="116"/>
      <c r="C108" s="121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9"/>
      <c r="AL108" s="116">
        <f t="shared" si="1"/>
        <v>0</v>
      </c>
      <c r="AM108" s="117">
        <f t="shared" si="2"/>
        <v>0</v>
      </c>
    </row>
    <row r="109" ht="15.75" customHeight="1">
      <c r="A109" s="109">
        <v>107.0</v>
      </c>
      <c r="B109" s="116"/>
      <c r="C109" s="121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9"/>
      <c r="AL109" s="116">
        <f t="shared" si="1"/>
        <v>0</v>
      </c>
      <c r="AM109" s="117">
        <f t="shared" si="2"/>
        <v>0</v>
      </c>
    </row>
    <row r="110" ht="15.75" customHeight="1">
      <c r="A110" s="109">
        <v>108.0</v>
      </c>
      <c r="B110" s="116"/>
      <c r="C110" s="121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9"/>
      <c r="AL110" s="116">
        <f t="shared" si="1"/>
        <v>0</v>
      </c>
      <c r="AM110" s="117">
        <f t="shared" si="2"/>
        <v>0</v>
      </c>
    </row>
    <row r="111" ht="15.75" customHeight="1">
      <c r="A111" s="109">
        <v>109.0</v>
      </c>
      <c r="B111" s="116"/>
      <c r="C111" s="121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9"/>
      <c r="AL111" s="116">
        <f t="shared" si="1"/>
        <v>0</v>
      </c>
      <c r="AM111" s="117">
        <f t="shared" si="2"/>
        <v>0</v>
      </c>
    </row>
    <row r="112" ht="15.75" customHeight="1">
      <c r="A112" s="109">
        <v>110.0</v>
      </c>
      <c r="B112" s="116"/>
      <c r="C112" s="121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9"/>
      <c r="AL112" s="116">
        <f t="shared" si="1"/>
        <v>0</v>
      </c>
      <c r="AM112" s="117">
        <f t="shared" si="2"/>
        <v>0</v>
      </c>
    </row>
    <row r="113" ht="15.75" customHeight="1">
      <c r="A113" s="109">
        <v>111.0</v>
      </c>
      <c r="B113" s="116"/>
      <c r="C113" s="121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9"/>
      <c r="AL113" s="116">
        <f t="shared" si="1"/>
        <v>0</v>
      </c>
      <c r="AM113" s="117">
        <f t="shared" si="2"/>
        <v>0</v>
      </c>
    </row>
    <row r="114" ht="15.75" customHeight="1">
      <c r="A114" s="109">
        <v>112.0</v>
      </c>
      <c r="B114" s="116"/>
      <c r="C114" s="121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9"/>
      <c r="AL114" s="116">
        <f t="shared" si="1"/>
        <v>0</v>
      </c>
      <c r="AM114" s="117">
        <f t="shared" si="2"/>
        <v>0</v>
      </c>
    </row>
    <row r="115" ht="15.75" customHeight="1">
      <c r="A115" s="109">
        <v>113.0</v>
      </c>
      <c r="B115" s="116"/>
      <c r="C115" s="121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9"/>
      <c r="AL115" s="116">
        <f t="shared" si="1"/>
        <v>0</v>
      </c>
      <c r="AM115" s="117">
        <f t="shared" si="2"/>
        <v>0</v>
      </c>
    </row>
    <row r="116" ht="15.75" customHeight="1">
      <c r="A116" s="109">
        <v>114.0</v>
      </c>
      <c r="B116" s="116"/>
      <c r="C116" s="121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9"/>
      <c r="AL116" s="116">
        <f t="shared" si="1"/>
        <v>0</v>
      </c>
      <c r="AM116" s="117">
        <f t="shared" si="2"/>
        <v>0</v>
      </c>
    </row>
    <row r="117" ht="15.75" customHeight="1">
      <c r="A117" s="109">
        <v>115.0</v>
      </c>
      <c r="B117" s="116"/>
      <c r="C117" s="121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9"/>
      <c r="AL117" s="116">
        <f t="shared" si="1"/>
        <v>0</v>
      </c>
      <c r="AM117" s="117">
        <f t="shared" si="2"/>
        <v>0</v>
      </c>
    </row>
    <row r="118" ht="15.75" customHeight="1">
      <c r="A118" s="109">
        <v>116.0</v>
      </c>
      <c r="B118" s="116"/>
      <c r="C118" s="121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9"/>
      <c r="AL118" s="116">
        <f t="shared" si="1"/>
        <v>0</v>
      </c>
      <c r="AM118" s="117">
        <f t="shared" si="2"/>
        <v>0</v>
      </c>
    </row>
    <row r="119" ht="15.75" customHeight="1">
      <c r="A119" s="109">
        <v>117.0</v>
      </c>
      <c r="B119" s="116"/>
      <c r="C119" s="121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9"/>
      <c r="AL119" s="116">
        <f t="shared" si="1"/>
        <v>0</v>
      </c>
      <c r="AM119" s="117">
        <f t="shared" si="2"/>
        <v>0</v>
      </c>
    </row>
    <row r="120" ht="15.75" customHeight="1">
      <c r="A120" s="109">
        <v>118.0</v>
      </c>
      <c r="B120" s="116"/>
      <c r="C120" s="121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9"/>
      <c r="AL120" s="116">
        <f t="shared" si="1"/>
        <v>0</v>
      </c>
      <c r="AM120" s="117">
        <f t="shared" si="2"/>
        <v>0</v>
      </c>
    </row>
    <row r="121" ht="15.75" customHeight="1">
      <c r="A121" s="109">
        <v>119.0</v>
      </c>
      <c r="B121" s="116"/>
      <c r="C121" s="121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9"/>
      <c r="AL121" s="116">
        <f t="shared" si="1"/>
        <v>0</v>
      </c>
      <c r="AM121" s="117">
        <f t="shared" si="2"/>
        <v>0</v>
      </c>
    </row>
    <row r="122" ht="15.75" customHeight="1">
      <c r="A122" s="109">
        <v>120.0</v>
      </c>
      <c r="B122" s="116"/>
      <c r="C122" s="121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9"/>
      <c r="AL122" s="116">
        <f t="shared" si="1"/>
        <v>0</v>
      </c>
      <c r="AM122" s="117">
        <f t="shared" si="2"/>
        <v>0</v>
      </c>
    </row>
    <row r="123" ht="15.75" customHeight="1">
      <c r="A123" s="109">
        <v>121.0</v>
      </c>
      <c r="B123" s="116"/>
      <c r="C123" s="121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9"/>
      <c r="AL123" s="116">
        <f t="shared" si="1"/>
        <v>0</v>
      </c>
      <c r="AM123" s="117">
        <f t="shared" si="2"/>
        <v>0</v>
      </c>
    </row>
    <row r="124" ht="15.75" customHeight="1">
      <c r="A124" s="109">
        <v>122.0</v>
      </c>
      <c r="B124" s="116"/>
      <c r="C124" s="121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9"/>
      <c r="AL124" s="116">
        <f t="shared" si="1"/>
        <v>0</v>
      </c>
      <c r="AM124" s="117">
        <f t="shared" si="2"/>
        <v>0</v>
      </c>
    </row>
    <row r="125" ht="15.75" customHeight="1">
      <c r="A125" s="109">
        <v>123.0</v>
      </c>
      <c r="B125" s="116"/>
      <c r="C125" s="121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9"/>
      <c r="AL125" s="116">
        <f t="shared" si="1"/>
        <v>0</v>
      </c>
      <c r="AM125" s="117">
        <f t="shared" si="2"/>
        <v>0</v>
      </c>
    </row>
    <row r="126" ht="15.75" customHeight="1">
      <c r="A126" s="109">
        <v>124.0</v>
      </c>
      <c r="B126" s="116"/>
      <c r="C126" s="121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9"/>
      <c r="AL126" s="116">
        <f t="shared" si="1"/>
        <v>0</v>
      </c>
      <c r="AM126" s="117">
        <f t="shared" si="2"/>
        <v>0</v>
      </c>
    </row>
    <row r="127" ht="15.75" customHeight="1">
      <c r="A127" s="109">
        <v>125.0</v>
      </c>
      <c r="B127" s="116"/>
      <c r="C127" s="121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9"/>
      <c r="AL127" s="116">
        <f t="shared" si="1"/>
        <v>0</v>
      </c>
      <c r="AM127" s="117">
        <f t="shared" si="2"/>
        <v>0</v>
      </c>
    </row>
    <row r="128" ht="15.75" customHeight="1">
      <c r="A128" s="109">
        <v>126.0</v>
      </c>
      <c r="B128" s="116"/>
      <c r="C128" s="121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9"/>
      <c r="AL128" s="116">
        <f t="shared" si="1"/>
        <v>0</v>
      </c>
      <c r="AM128" s="117">
        <f t="shared" si="2"/>
        <v>0</v>
      </c>
    </row>
    <row r="129" ht="15.75" customHeight="1">
      <c r="A129" s="109">
        <v>127.0</v>
      </c>
      <c r="B129" s="116"/>
      <c r="C129" s="121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9"/>
      <c r="AL129" s="116">
        <f t="shared" si="1"/>
        <v>0</v>
      </c>
      <c r="AM129" s="117">
        <f t="shared" si="2"/>
        <v>0</v>
      </c>
    </row>
    <row r="130" ht="15.75" customHeight="1">
      <c r="A130" s="109">
        <v>128.0</v>
      </c>
      <c r="B130" s="116"/>
      <c r="C130" s="121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9"/>
      <c r="AL130" s="116">
        <f t="shared" si="1"/>
        <v>0</v>
      </c>
      <c r="AM130" s="117">
        <f t="shared" si="2"/>
        <v>0</v>
      </c>
    </row>
    <row r="131" ht="15.75" customHeight="1">
      <c r="A131" s="109">
        <v>129.0</v>
      </c>
      <c r="B131" s="116"/>
      <c r="C131" s="121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9"/>
      <c r="AL131" s="116">
        <f t="shared" si="1"/>
        <v>0</v>
      </c>
      <c r="AM131" s="117">
        <f t="shared" si="2"/>
        <v>0</v>
      </c>
    </row>
    <row r="132" ht="15.75" customHeight="1">
      <c r="A132" s="124">
        <v>130.0</v>
      </c>
      <c r="B132" s="130"/>
      <c r="C132" s="126"/>
      <c r="D132" s="127"/>
      <c r="E132" s="127"/>
      <c r="F132" s="127"/>
      <c r="G132" s="127"/>
      <c r="H132" s="127"/>
      <c r="I132" s="127"/>
      <c r="J132" s="127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9"/>
      <c r="AL132" s="130">
        <f t="shared" si="1"/>
        <v>0</v>
      </c>
      <c r="AM132" s="131">
        <f t="shared" si="2"/>
        <v>0</v>
      </c>
    </row>
    <row r="133" ht="15.75" customHeight="1">
      <c r="AM133" s="132">
        <f>SUM(AM3:AM132)</f>
        <v>406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63">
    <cfRule type="expression" dxfId="3" priority="1">
      <formula>countif(B:B, B63)&gt;1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3.29"/>
    <col customWidth="1" min="3" max="3" width="13.57"/>
    <col customWidth="1" min="4" max="4" width="12.14"/>
  </cols>
  <sheetData>
    <row r="1">
      <c r="A1" s="143" t="s">
        <v>406</v>
      </c>
    </row>
    <row r="2">
      <c r="A2" s="134"/>
      <c r="B2" s="135"/>
      <c r="C2" s="136" t="s">
        <v>405</v>
      </c>
      <c r="D2" s="137">
        <f>(SUM(D4:D133))*30</f>
        <v>12180</v>
      </c>
      <c r="F2" s="138">
        <f>D2/SUM(C4:C11,C13)</f>
        <v>15.94240838</v>
      </c>
    </row>
    <row r="3">
      <c r="A3" s="139"/>
      <c r="B3" s="80" t="s">
        <v>8</v>
      </c>
      <c r="C3" s="80" t="s">
        <v>9</v>
      </c>
      <c r="D3" s="80" t="s">
        <v>10</v>
      </c>
    </row>
    <row r="4">
      <c r="A4" s="139">
        <v>1.0</v>
      </c>
      <c r="B4" s="140" t="str">
        <f>'Honzík'!B13</f>
        <v>Stříbný Tomáš</v>
      </c>
      <c r="C4" s="114">
        <f>'Honzík'!AL13</f>
        <v>172</v>
      </c>
      <c r="D4" s="114">
        <f>'Honzík'!AM13</f>
        <v>27</v>
      </c>
      <c r="E4" s="138">
        <f t="shared" ref="E4:E11" si="1">C4*$F$2</f>
        <v>2742.094241</v>
      </c>
    </row>
    <row r="5">
      <c r="A5" s="139">
        <v>2.0</v>
      </c>
      <c r="B5" s="140" t="str">
        <f>'Honzík'!B18</f>
        <v>Surma Stanislav</v>
      </c>
      <c r="C5" s="114">
        <f>'Honzík'!AL18</f>
        <v>134</v>
      </c>
      <c r="D5" s="114">
        <f>'Honzík'!AM18</f>
        <v>22</v>
      </c>
      <c r="E5" s="138">
        <f t="shared" si="1"/>
        <v>2136.282723</v>
      </c>
    </row>
    <row r="6">
      <c r="A6" s="139">
        <v>3.0</v>
      </c>
      <c r="B6" s="140" t="str">
        <f>'Honzík'!B33</f>
        <v>Plevová Jana</v>
      </c>
      <c r="C6" s="114">
        <f>'Honzík'!AL33</f>
        <v>83</v>
      </c>
      <c r="D6" s="114">
        <f>'Honzík'!AM33</f>
        <v>29</v>
      </c>
      <c r="E6" s="138">
        <f t="shared" si="1"/>
        <v>1323.219895</v>
      </c>
    </row>
    <row r="7">
      <c r="A7" s="139">
        <v>4.0</v>
      </c>
      <c r="B7" s="140" t="str">
        <f>'Honzík'!B7</f>
        <v>Blaha Martin</v>
      </c>
      <c r="C7" s="114">
        <f>'Honzík'!AL7</f>
        <v>81</v>
      </c>
      <c r="D7" s="114">
        <f>'Honzík'!AM7</f>
        <v>22</v>
      </c>
      <c r="E7" s="138">
        <f t="shared" si="1"/>
        <v>1291.335079</v>
      </c>
    </row>
    <row r="8">
      <c r="A8" s="139">
        <v>5.0</v>
      </c>
      <c r="B8" s="140" t="str">
        <f>'Honzík'!B17</f>
        <v>Fiala Bedřich</v>
      </c>
      <c r="C8" s="114">
        <f>'Honzík'!AL17</f>
        <v>75</v>
      </c>
      <c r="D8" s="114">
        <f>'Honzík'!AM17</f>
        <v>19</v>
      </c>
      <c r="E8" s="138">
        <f t="shared" si="1"/>
        <v>1195.680628</v>
      </c>
    </row>
    <row r="9">
      <c r="A9" s="139">
        <v>6.0</v>
      </c>
      <c r="B9" s="140" t="str">
        <f>'Honzík'!B51</f>
        <v>Hlaváč Daniel</v>
      </c>
      <c r="C9" s="114">
        <f>'Honzík'!AL51</f>
        <v>73</v>
      </c>
      <c r="D9" s="114">
        <f>'Honzík'!AM51</f>
        <v>19</v>
      </c>
      <c r="E9" s="138">
        <f t="shared" si="1"/>
        <v>1163.795812</v>
      </c>
    </row>
    <row r="10">
      <c r="A10" s="139">
        <v>7.0</v>
      </c>
      <c r="B10" s="140" t="str">
        <f>'Honzík'!B5</f>
        <v>Motyka Jan</v>
      </c>
      <c r="C10" s="114">
        <f>'Honzík'!AL5</f>
        <v>66</v>
      </c>
      <c r="D10" s="114">
        <f>'Honzík'!AM5</f>
        <v>26</v>
      </c>
      <c r="E10" s="138">
        <f t="shared" si="1"/>
        <v>1052.198953</v>
      </c>
    </row>
    <row r="11">
      <c r="A11" s="139">
        <v>8.0</v>
      </c>
      <c r="B11" s="140" t="str">
        <f>'Honzík'!B15</f>
        <v>Saltykov Michal</v>
      </c>
      <c r="C11" s="114">
        <f>'Honzík'!AL15</f>
        <v>47</v>
      </c>
      <c r="D11" s="114">
        <f>'Honzík'!AM15</f>
        <v>18</v>
      </c>
      <c r="E11" s="138">
        <f t="shared" si="1"/>
        <v>749.2931937</v>
      </c>
    </row>
    <row r="12">
      <c r="A12" s="139">
        <v>9.0</v>
      </c>
      <c r="B12" s="140" t="str">
        <f>'Honzík'!B12</f>
        <v>Komenderová Tereza</v>
      </c>
      <c r="C12" s="114">
        <f>'Honzík'!AL12</f>
        <v>42</v>
      </c>
      <c r="D12" s="114">
        <f>'Honzík'!AM12</f>
        <v>15</v>
      </c>
    </row>
    <row r="13">
      <c r="A13" s="139">
        <v>10.0</v>
      </c>
      <c r="B13" s="140" t="str">
        <f>'Honzík'!B3</f>
        <v>Vichová Hana</v>
      </c>
      <c r="C13" s="114">
        <f>'Honzík'!AL3</f>
        <v>33</v>
      </c>
      <c r="D13" s="114">
        <f>'Honzík'!AM3</f>
        <v>21</v>
      </c>
      <c r="E13" s="138">
        <f>C13*$F$2</f>
        <v>526.0994764</v>
      </c>
    </row>
    <row r="14">
      <c r="A14" s="139">
        <v>11.0</v>
      </c>
      <c r="B14" s="140" t="str">
        <f>'Honzík'!B4</f>
        <v>Vontor Miroslav</v>
      </c>
      <c r="C14" s="114">
        <f>'Honzík'!AL4</f>
        <v>25</v>
      </c>
      <c r="D14" s="114">
        <f>'Honzík'!AM4</f>
        <v>13</v>
      </c>
    </row>
    <row r="15">
      <c r="A15" s="139">
        <v>12.0</v>
      </c>
      <c r="B15" s="140" t="str">
        <f>'Honzík'!B6</f>
        <v>Žďárský Michal</v>
      </c>
      <c r="C15" s="114">
        <f>'Honzík'!AL6</f>
        <v>24</v>
      </c>
      <c r="D15" s="114">
        <f>'Honzík'!AM6</f>
        <v>12</v>
      </c>
    </row>
    <row r="16">
      <c r="A16" s="139">
        <v>13.0</v>
      </c>
      <c r="B16" s="140" t="str">
        <f>'Honzík'!B19</f>
        <v>Harviš Kamil</v>
      </c>
      <c r="C16" s="114">
        <f>'Honzík'!AL19</f>
        <v>22</v>
      </c>
      <c r="D16" s="114">
        <f>'Honzík'!AM19</f>
        <v>3</v>
      </c>
    </row>
    <row r="17">
      <c r="A17" s="139">
        <v>14.0</v>
      </c>
      <c r="B17" s="140" t="str">
        <f>'Honzík'!B10</f>
        <v>Kupka Aleš</v>
      </c>
      <c r="C17" s="114">
        <f>'Honzík'!AL10</f>
        <v>22</v>
      </c>
      <c r="D17" s="114">
        <f>'Honzík'!AM10</f>
        <v>12</v>
      </c>
    </row>
    <row r="18">
      <c r="A18" s="139">
        <v>15.0</v>
      </c>
      <c r="B18" s="140" t="str">
        <f>'Honzík'!B16</f>
        <v>Komender Radim</v>
      </c>
      <c r="C18" s="114">
        <f>'Honzík'!AL16</f>
        <v>22</v>
      </c>
      <c r="D18" s="114">
        <f>'Honzík'!AM16</f>
        <v>9</v>
      </c>
    </row>
    <row r="19">
      <c r="A19" s="139">
        <v>16.0</v>
      </c>
      <c r="B19" s="140" t="str">
        <f>'Honzík'!B30</f>
        <v>Stračánek Petr</v>
      </c>
      <c r="C19" s="114">
        <f>'Honzík'!AL30</f>
        <v>22</v>
      </c>
      <c r="D19" s="114">
        <f>'Honzík'!AM30</f>
        <v>3</v>
      </c>
    </row>
    <row r="20">
      <c r="A20" s="139">
        <v>17.0</v>
      </c>
      <c r="B20" s="140" t="str">
        <f>'Honzík'!B8</f>
        <v>Repa Dušan</v>
      </c>
      <c r="C20" s="114">
        <f>'Honzík'!AL8</f>
        <v>21</v>
      </c>
      <c r="D20" s="114">
        <f>'Honzík'!AM8</f>
        <v>12</v>
      </c>
    </row>
    <row r="21">
      <c r="A21" s="139">
        <v>18.0</v>
      </c>
      <c r="B21" s="140" t="str">
        <f>'Honzík'!B74</f>
        <v>Martiník Tomáš</v>
      </c>
      <c r="C21" s="114">
        <f>'Honzík'!AL74</f>
        <v>16</v>
      </c>
      <c r="D21" s="114">
        <f>'Honzík'!AM74</f>
        <v>4</v>
      </c>
    </row>
    <row r="22">
      <c r="A22" s="139">
        <v>19.0</v>
      </c>
      <c r="B22" s="140" t="str">
        <f>'Honzík'!B42</f>
        <v>Augustin Adam</v>
      </c>
      <c r="C22" s="114">
        <f>'Honzík'!AL42</f>
        <v>15</v>
      </c>
      <c r="D22" s="114">
        <f>'Honzík'!AM42</f>
        <v>2</v>
      </c>
    </row>
    <row r="23">
      <c r="A23" s="139">
        <v>20.0</v>
      </c>
      <c r="B23" s="140" t="str">
        <f>'Honzík'!B34</f>
        <v>Cupian David</v>
      </c>
      <c r="C23" s="114">
        <f>'Honzík'!AL34</f>
        <v>15</v>
      </c>
      <c r="D23" s="114">
        <f>'Honzík'!AM34</f>
        <v>2</v>
      </c>
    </row>
    <row r="24">
      <c r="A24" s="139">
        <v>21.0</v>
      </c>
      <c r="B24" s="140" t="str">
        <f>'Honzík'!B72</f>
        <v>Šmahaj Martin</v>
      </c>
      <c r="C24" s="114">
        <f>'Honzík'!AL72</f>
        <v>14</v>
      </c>
      <c r="D24" s="114">
        <f>'Honzík'!AM72</f>
        <v>2</v>
      </c>
    </row>
    <row r="25">
      <c r="A25" s="139">
        <v>22.0</v>
      </c>
      <c r="B25" s="140" t="str">
        <f>'Honzík'!B53</f>
        <v>Bocko Petr</v>
      </c>
      <c r="C25" s="114">
        <f>'Honzík'!AL53</f>
        <v>13</v>
      </c>
      <c r="D25" s="114">
        <f>'Honzík'!AM53</f>
        <v>2</v>
      </c>
    </row>
    <row r="26">
      <c r="A26" s="139">
        <v>23.0</v>
      </c>
      <c r="B26" s="140" t="str">
        <f>'Honzík'!B25</f>
        <v>Bujok Dan</v>
      </c>
      <c r="C26" s="114">
        <f>'Honzík'!AL25</f>
        <v>12</v>
      </c>
      <c r="D26" s="114">
        <f>'Honzík'!AM25</f>
        <v>2</v>
      </c>
    </row>
    <row r="27">
      <c r="A27" s="139">
        <v>24.0</v>
      </c>
      <c r="B27" s="140" t="str">
        <f>'Honzík'!B29</f>
        <v>Fitovský Rostislav</v>
      </c>
      <c r="C27" s="114">
        <f>'Honzík'!AL29</f>
        <v>12</v>
      </c>
      <c r="D27" s="114">
        <f>'Honzík'!AM29</f>
        <v>2</v>
      </c>
    </row>
    <row r="28">
      <c r="A28" s="139">
        <v>25.0</v>
      </c>
      <c r="B28" s="140" t="str">
        <f>'Honzík'!B11</f>
        <v>Gehry Jan</v>
      </c>
      <c r="C28" s="114">
        <f>'Honzík'!AL11</f>
        <v>11</v>
      </c>
      <c r="D28" s="114">
        <f>'Honzík'!AM11</f>
        <v>3</v>
      </c>
    </row>
    <row r="29">
      <c r="A29" s="139">
        <v>26.0</v>
      </c>
      <c r="B29" s="140" t="str">
        <f>'Honzík'!B69</f>
        <v>Ogrodník Matěj</v>
      </c>
      <c r="C29" s="114">
        <f>'Honzík'!AL69</f>
        <v>11</v>
      </c>
      <c r="D29" s="114">
        <f>'Honzík'!AM69</f>
        <v>2</v>
      </c>
    </row>
    <row r="30">
      <c r="A30" s="139">
        <v>27.0</v>
      </c>
      <c r="B30" s="140" t="str">
        <f>'Honzík'!B24</f>
        <v>Stachura Tomáš</v>
      </c>
      <c r="C30" s="114">
        <f>'Honzík'!AL24</f>
        <v>11</v>
      </c>
      <c r="D30" s="114">
        <f>'Honzík'!AM24</f>
        <v>4</v>
      </c>
    </row>
    <row r="31">
      <c r="A31" s="139">
        <v>28.0</v>
      </c>
      <c r="B31" s="140" t="str">
        <f>'Honzík'!B14</f>
        <v>Rohoň Róbert</v>
      </c>
      <c r="C31" s="114">
        <f>'Honzík'!AL14</f>
        <v>10</v>
      </c>
      <c r="D31" s="114">
        <f>'Honzík'!AM14</f>
        <v>3</v>
      </c>
    </row>
    <row r="32">
      <c r="A32" s="139">
        <v>29.0</v>
      </c>
      <c r="B32" s="140" t="str">
        <f>'Honzík'!B35</f>
        <v>Tydlačka Marcel</v>
      </c>
      <c r="C32" s="114">
        <f>'Honzík'!AL35</f>
        <v>9</v>
      </c>
      <c r="D32" s="114">
        <f>'Honzík'!AM35</f>
        <v>6</v>
      </c>
    </row>
    <row r="33">
      <c r="A33" s="139">
        <v>30.0</v>
      </c>
      <c r="B33" s="140" t="str">
        <f>'Honzík'!B76</f>
        <v>Hanák Tomáš</v>
      </c>
      <c r="C33" s="114">
        <f>'Honzík'!AL76</f>
        <v>9</v>
      </c>
      <c r="D33" s="114">
        <f>'Honzík'!AM76</f>
        <v>2</v>
      </c>
    </row>
    <row r="34">
      <c r="A34" s="139">
        <v>31.0</v>
      </c>
      <c r="B34" s="140" t="str">
        <f>'Honzík'!B94</f>
        <v>Šimáček Marek</v>
      </c>
      <c r="C34" s="114">
        <f>'Honzík'!AL94</f>
        <v>9</v>
      </c>
      <c r="D34" s="114">
        <f>'Honzík'!AM94</f>
        <v>2</v>
      </c>
    </row>
    <row r="35">
      <c r="A35" s="139">
        <v>32.0</v>
      </c>
      <c r="B35" s="140" t="str">
        <f>'Honzík'!B93</f>
        <v>Křižák David st.</v>
      </c>
      <c r="C35" s="114">
        <f>'Honzík'!AL93</f>
        <v>9</v>
      </c>
      <c r="D35" s="114">
        <f>'Honzík'!AM93</f>
        <v>2</v>
      </c>
    </row>
    <row r="36">
      <c r="A36" s="139">
        <v>33.0</v>
      </c>
      <c r="B36" s="140" t="str">
        <f>'Honzík'!B49</f>
        <v>Volný Radim</v>
      </c>
      <c r="C36" s="114">
        <f>'Honzík'!AL49</f>
        <v>8</v>
      </c>
      <c r="D36" s="114">
        <f>'Honzík'!AM49</f>
        <v>2</v>
      </c>
    </row>
    <row r="37">
      <c r="A37" s="139">
        <v>34.0</v>
      </c>
      <c r="B37" s="140" t="str">
        <f>'Honzík'!B81</f>
        <v>Šimo Vladimír</v>
      </c>
      <c r="C37" s="114">
        <f>'Honzík'!AL81</f>
        <v>8</v>
      </c>
      <c r="D37" s="114">
        <f>'Honzík'!AM81</f>
        <v>2</v>
      </c>
    </row>
    <row r="38">
      <c r="A38" s="139">
        <v>35.0</v>
      </c>
      <c r="B38" s="140" t="str">
        <f>'Honzík'!B38</f>
        <v>Bellucci William</v>
      </c>
      <c r="C38" s="114">
        <f>'Honzík'!AL38</f>
        <v>8</v>
      </c>
      <c r="D38" s="114">
        <f>'Honzík'!AM38</f>
        <v>3</v>
      </c>
    </row>
    <row r="39">
      <c r="A39" s="139">
        <v>36.0</v>
      </c>
      <c r="B39" s="140" t="str">
        <f>'Honzík'!B45</f>
        <v>Veselý Jan</v>
      </c>
      <c r="C39" s="114">
        <f>'Honzík'!AL45</f>
        <v>7</v>
      </c>
      <c r="D39" s="114">
        <f>'Honzík'!AM45</f>
        <v>1</v>
      </c>
    </row>
    <row r="40">
      <c r="A40" s="139">
        <v>37.0</v>
      </c>
      <c r="B40" s="140" t="str">
        <f>'Honzík'!B47</f>
        <v>Podjukl Jakub</v>
      </c>
      <c r="C40" s="114">
        <f>'Honzík'!AL47</f>
        <v>7</v>
      </c>
      <c r="D40" s="114">
        <f>'Honzík'!AM47</f>
        <v>2</v>
      </c>
    </row>
    <row r="41">
      <c r="A41" s="139">
        <v>38.0</v>
      </c>
      <c r="B41" s="140" t="str">
        <f>'Honzík'!B61</f>
        <v>Urbánek Petr</v>
      </c>
      <c r="C41" s="114">
        <f>'Honzík'!AL61</f>
        <v>7</v>
      </c>
      <c r="D41" s="114">
        <f>'Honzík'!AM61</f>
        <v>1</v>
      </c>
    </row>
    <row r="42">
      <c r="A42" s="139">
        <v>39.0</v>
      </c>
      <c r="B42" s="140" t="str">
        <f>'Honzík'!B77</f>
        <v>Moják Martin</v>
      </c>
      <c r="C42" s="114">
        <f>'Honzík'!AL77</f>
        <v>7</v>
      </c>
      <c r="D42" s="114">
        <f>'Honzík'!AM77</f>
        <v>1</v>
      </c>
    </row>
    <row r="43">
      <c r="A43" s="139">
        <v>40.0</v>
      </c>
      <c r="B43" s="140" t="str">
        <f>'Honzík'!B85</f>
        <v>Celta Zbyněk</v>
      </c>
      <c r="C43" s="114">
        <f>'Honzík'!AL85</f>
        <v>7</v>
      </c>
      <c r="D43" s="114">
        <f>'Honzík'!AM85</f>
        <v>1</v>
      </c>
    </row>
    <row r="44">
      <c r="A44" s="139">
        <v>41.0</v>
      </c>
      <c r="B44" s="140" t="str">
        <f>'Honzík'!B44</f>
        <v>Vesely Patrik</v>
      </c>
      <c r="C44" s="114">
        <f>'Honzík'!AL44</f>
        <v>6</v>
      </c>
      <c r="D44" s="114">
        <f>'Honzík'!AM44</f>
        <v>1</v>
      </c>
    </row>
    <row r="45">
      <c r="A45" s="139">
        <v>42.0</v>
      </c>
      <c r="B45" s="140" t="str">
        <f>'Honzík'!B22</f>
        <v>Kupka Štěpán</v>
      </c>
      <c r="C45" s="114">
        <f>'Honzík'!AL22</f>
        <v>6</v>
      </c>
      <c r="D45" s="114">
        <f>'Honzík'!AM22</f>
        <v>3</v>
      </c>
    </row>
    <row r="46">
      <c r="A46" s="139">
        <v>43.0</v>
      </c>
      <c r="B46" s="140" t="str">
        <f>'Honzík'!B50</f>
        <v>Kadlecová Michaela</v>
      </c>
      <c r="C46" s="114">
        <f>'Honzík'!AL50</f>
        <v>6</v>
      </c>
      <c r="D46" s="114">
        <f>'Honzík'!AM50</f>
        <v>1</v>
      </c>
    </row>
    <row r="47">
      <c r="A47" s="139">
        <v>44.0</v>
      </c>
      <c r="B47" s="140" t="str">
        <f>'Honzík'!B80</f>
        <v>Plevova Kateřina</v>
      </c>
      <c r="C47" s="114">
        <f>'Honzík'!AL80</f>
        <v>6</v>
      </c>
      <c r="D47" s="114">
        <f>'Honzík'!AM80</f>
        <v>2</v>
      </c>
    </row>
    <row r="48">
      <c r="A48" s="139">
        <v>45.0</v>
      </c>
      <c r="B48" s="140" t="str">
        <f>'Honzík'!B27</f>
        <v>Zouhar Tomáš</v>
      </c>
      <c r="C48" s="114">
        <f>'Honzík'!AL27</f>
        <v>5</v>
      </c>
      <c r="D48" s="114">
        <f>'Honzík'!AM27</f>
        <v>1</v>
      </c>
    </row>
    <row r="49">
      <c r="A49" s="139">
        <v>46.0</v>
      </c>
      <c r="B49" s="140" t="str">
        <f>'Honzík'!B28</f>
        <v>Losovský Martin</v>
      </c>
      <c r="C49" s="114">
        <f>'Honzík'!AL28</f>
        <v>5</v>
      </c>
      <c r="D49" s="114">
        <f>'Honzík'!AM28</f>
        <v>1</v>
      </c>
    </row>
    <row r="50">
      <c r="A50" s="139">
        <v>47.0</v>
      </c>
      <c r="B50" s="140" t="str">
        <f>'Honzík'!B41</f>
        <v>Brus Lukáš</v>
      </c>
      <c r="C50" s="114">
        <f>'Honzík'!AL41</f>
        <v>5</v>
      </c>
      <c r="D50" s="114">
        <f>'Honzík'!AM41</f>
        <v>1</v>
      </c>
    </row>
    <row r="51">
      <c r="A51" s="139">
        <v>48.0</v>
      </c>
      <c r="B51" s="140" t="str">
        <f>'Honzík'!B9</f>
        <v>Schneider Petr</v>
      </c>
      <c r="C51" s="114">
        <f>'Honzík'!AL9</f>
        <v>5</v>
      </c>
      <c r="D51" s="114">
        <f>'Honzík'!AM9</f>
        <v>3</v>
      </c>
    </row>
    <row r="52">
      <c r="A52" s="139">
        <v>49.0</v>
      </c>
      <c r="B52" s="140" t="str">
        <f>'Honzík'!B52</f>
        <v>Adámek Tomáš</v>
      </c>
      <c r="C52" s="114">
        <f>'Honzík'!AL52</f>
        <v>5</v>
      </c>
      <c r="D52" s="114">
        <f>'Honzík'!AM52</f>
        <v>2</v>
      </c>
    </row>
    <row r="53">
      <c r="A53" s="139">
        <v>50.0</v>
      </c>
      <c r="B53" s="140" t="str">
        <f>'Honzík'!B55</f>
        <v>Kašpar Jakub</v>
      </c>
      <c r="C53" s="114">
        <f>'Honzík'!AL55</f>
        <v>5</v>
      </c>
      <c r="D53" s="114">
        <f>'Honzík'!AM55</f>
        <v>1</v>
      </c>
    </row>
    <row r="54">
      <c r="A54" s="139">
        <v>51.0</v>
      </c>
      <c r="B54" s="140" t="str">
        <f>'Honzík'!B66</f>
        <v>Šarkőzi Jakub</v>
      </c>
      <c r="C54" s="114">
        <f>'Honzík'!AL66</f>
        <v>5</v>
      </c>
      <c r="D54" s="114">
        <f>'Honzík'!AM66</f>
        <v>1</v>
      </c>
    </row>
    <row r="55">
      <c r="A55" s="139">
        <v>52.0</v>
      </c>
      <c r="B55" s="140" t="str">
        <f>'Honzík'!B75</f>
        <v>Pečínka Jan</v>
      </c>
      <c r="C55" s="114">
        <f>'Honzík'!AL75</f>
        <v>5</v>
      </c>
      <c r="D55" s="114">
        <f>'Honzík'!AM75</f>
        <v>2</v>
      </c>
    </row>
    <row r="56">
      <c r="A56" s="139">
        <v>53.0</v>
      </c>
      <c r="B56" s="140" t="str">
        <f>'Honzík'!B63</f>
        <v>Husar Marian</v>
      </c>
      <c r="C56" s="114">
        <f>'Honzík'!AL63</f>
        <v>5</v>
      </c>
      <c r="D56" s="114">
        <f>'Honzík'!AM63</f>
        <v>2</v>
      </c>
    </row>
    <row r="57">
      <c r="A57" s="139">
        <v>54.0</v>
      </c>
      <c r="B57" s="140" t="str">
        <f>'Honzík'!B67</f>
        <v>Bystrianský Tomáš</v>
      </c>
      <c r="C57" s="114">
        <f>'Honzík'!AL67</f>
        <v>5</v>
      </c>
      <c r="D57" s="114">
        <f>'Honzík'!AM67</f>
        <v>2</v>
      </c>
    </row>
    <row r="58">
      <c r="A58" s="139">
        <v>55.0</v>
      </c>
      <c r="B58" s="140" t="str">
        <f>'Honzík'!B40</f>
        <v>Novosad Ján</v>
      </c>
      <c r="C58" s="114">
        <f>'Honzík'!AL40</f>
        <v>4</v>
      </c>
      <c r="D58" s="114">
        <f>'Honzík'!AM40</f>
        <v>1</v>
      </c>
    </row>
    <row r="59">
      <c r="A59" s="139">
        <v>56.0</v>
      </c>
      <c r="B59" s="140" t="str">
        <f>'Honzík'!B54</f>
        <v>Garba Jan</v>
      </c>
      <c r="C59" s="114">
        <f>'Honzík'!AL54</f>
        <v>4</v>
      </c>
      <c r="D59" s="114">
        <f>'Honzík'!AM54</f>
        <v>1</v>
      </c>
    </row>
    <row r="60">
      <c r="A60" s="139">
        <v>57.0</v>
      </c>
      <c r="B60" s="140" t="str">
        <f>'Honzík'!B31</f>
        <v>Gold René</v>
      </c>
      <c r="C60" s="114">
        <f>'Honzík'!AL31</f>
        <v>4</v>
      </c>
      <c r="D60" s="114">
        <f>'Honzík'!AM31</f>
        <v>2</v>
      </c>
    </row>
    <row r="61">
      <c r="A61" s="139">
        <v>58.0</v>
      </c>
      <c r="B61" s="140" t="str">
        <f>'Honzík'!B48</f>
        <v>Žák Radim</v>
      </c>
      <c r="C61" s="114">
        <f>'Honzík'!AL48</f>
        <v>4</v>
      </c>
      <c r="D61" s="114">
        <f>'Honzík'!AM48</f>
        <v>2</v>
      </c>
    </row>
    <row r="62">
      <c r="A62" s="139">
        <v>59.0</v>
      </c>
      <c r="B62" s="140" t="str">
        <f>'Honzík'!B23</f>
        <v>Mík Jiří</v>
      </c>
      <c r="C62" s="114">
        <f>'Honzík'!AL23</f>
        <v>4</v>
      </c>
      <c r="D62" s="114">
        <f>'Honzík'!AM23</f>
        <v>4</v>
      </c>
    </row>
    <row r="63">
      <c r="A63" s="139">
        <v>60.0</v>
      </c>
      <c r="B63" s="140" t="str">
        <f>'Honzík'!B84</f>
        <v>Hudec Radim</v>
      </c>
      <c r="C63" s="114">
        <f>'Honzík'!AL84</f>
        <v>4</v>
      </c>
      <c r="D63" s="114">
        <f>'Honzík'!AM84</f>
        <v>1</v>
      </c>
    </row>
    <row r="64">
      <c r="A64" s="139">
        <v>61.0</v>
      </c>
      <c r="B64" s="140" t="str">
        <f>'Honzík'!B83</f>
        <v>Hrabáček Martin</v>
      </c>
      <c r="C64" s="114">
        <f>'Honzík'!AL83</f>
        <v>4</v>
      </c>
      <c r="D64" s="114">
        <f>'Honzík'!AM83</f>
        <v>2</v>
      </c>
    </row>
    <row r="65">
      <c r="A65" s="139">
        <v>62.0</v>
      </c>
      <c r="B65" s="140" t="str">
        <f>'Honzík'!B26</f>
        <v>Lores Juan</v>
      </c>
      <c r="C65" s="114">
        <f>'Honzík'!AL26</f>
        <v>3</v>
      </c>
      <c r="D65" s="114">
        <f>'Honzík'!AM26</f>
        <v>1</v>
      </c>
    </row>
    <row r="66">
      <c r="A66" s="139">
        <v>63.0</v>
      </c>
      <c r="B66" s="140" t="str">
        <f>'Honzík'!B43</f>
        <v>Kubík Lukáš</v>
      </c>
      <c r="C66" s="114">
        <f>'Honzík'!AL43</f>
        <v>3</v>
      </c>
      <c r="D66" s="114">
        <f>'Honzík'!AM43</f>
        <v>1</v>
      </c>
    </row>
    <row r="67">
      <c r="A67" s="139">
        <v>64.0</v>
      </c>
      <c r="B67" s="140" t="str">
        <f>'Honzík'!B36</f>
        <v>Kovanda Michal</v>
      </c>
      <c r="C67" s="114">
        <f>'Honzík'!AL36</f>
        <v>3</v>
      </c>
      <c r="D67" s="114">
        <f>'Honzík'!AM36</f>
        <v>2</v>
      </c>
    </row>
    <row r="68">
      <c r="A68" s="139">
        <v>65.0</v>
      </c>
      <c r="B68" s="140" t="str">
        <f>'Honzík'!B59</f>
        <v>Zbořil Jakub</v>
      </c>
      <c r="C68" s="114">
        <f>'Honzík'!AL59</f>
        <v>3</v>
      </c>
      <c r="D68" s="114">
        <f>'Honzík'!AM59</f>
        <v>1</v>
      </c>
    </row>
    <row r="69">
      <c r="A69" s="139">
        <v>66.0</v>
      </c>
      <c r="B69" s="140" t="str">
        <f>'Honzík'!B60</f>
        <v>Svoboda Jakub</v>
      </c>
      <c r="C69" s="114">
        <f>'Honzík'!AL60</f>
        <v>3</v>
      </c>
      <c r="D69" s="114">
        <f>'Honzík'!AM60</f>
        <v>1</v>
      </c>
    </row>
    <row r="70">
      <c r="A70" s="139">
        <v>67.0</v>
      </c>
      <c r="B70" s="140" t="str">
        <f>'Honzík'!B68</f>
        <v>Krčmář David</v>
      </c>
      <c r="C70" s="114">
        <f>'Honzík'!AL68</f>
        <v>3</v>
      </c>
      <c r="D70" s="114">
        <f>'Honzík'!AM68</f>
        <v>2</v>
      </c>
    </row>
    <row r="71">
      <c r="A71" s="139">
        <v>68.0</v>
      </c>
      <c r="B71" s="140" t="str">
        <f>'Honzík'!B71</f>
        <v>Škrobálek Radim</v>
      </c>
      <c r="C71" s="114">
        <f>'Honzík'!AL71</f>
        <v>3</v>
      </c>
      <c r="D71" s="114">
        <f>'Honzík'!AM71</f>
        <v>1</v>
      </c>
    </row>
    <row r="72">
      <c r="A72" s="139">
        <v>69.0</v>
      </c>
      <c r="B72" s="140" t="str">
        <f>'Honzík'!B79</f>
        <v>Pleva Ondřej</v>
      </c>
      <c r="C72" s="114">
        <f>'Honzík'!AL79</f>
        <v>3</v>
      </c>
      <c r="D72" s="114">
        <f>'Honzík'!AM79</f>
        <v>2</v>
      </c>
    </row>
    <row r="73">
      <c r="A73" s="139">
        <v>70.0</v>
      </c>
      <c r="B73" s="140" t="str">
        <f>'Honzík'!B86</f>
        <v>Halfar Petr</v>
      </c>
      <c r="C73" s="114">
        <f>'Honzík'!AL86</f>
        <v>3</v>
      </c>
      <c r="D73" s="114">
        <f>'Honzík'!AM86</f>
        <v>1</v>
      </c>
    </row>
    <row r="74">
      <c r="A74" s="139">
        <v>71.0</v>
      </c>
      <c r="B74" s="140" t="str">
        <f>'Honzík'!B91</f>
        <v>Zubaľ Pavel</v>
      </c>
      <c r="C74" s="114">
        <f>'Honzík'!AL91</f>
        <v>3</v>
      </c>
      <c r="D74" s="114">
        <f>'Honzík'!AM91</f>
        <v>1</v>
      </c>
    </row>
    <row r="75">
      <c r="A75" s="139">
        <v>72.0</v>
      </c>
      <c r="B75" s="140" t="str">
        <f>'Honzík'!B92</f>
        <v>Petrovič Daniel</v>
      </c>
      <c r="C75" s="114">
        <f>'Honzík'!AL92</f>
        <v>3</v>
      </c>
      <c r="D75" s="114">
        <f>'Honzík'!AM92</f>
        <v>1</v>
      </c>
    </row>
    <row r="76">
      <c r="A76" s="139">
        <v>73.0</v>
      </c>
      <c r="B76" s="140" t="str">
        <f>'Honzík'!B32</f>
        <v>Šimbera Marek</v>
      </c>
      <c r="C76" s="114">
        <f>'Honzík'!AL32</f>
        <v>2</v>
      </c>
      <c r="D76" s="114">
        <f>'Honzík'!AM32</f>
        <v>1</v>
      </c>
    </row>
    <row r="77">
      <c r="A77" s="139">
        <v>74.0</v>
      </c>
      <c r="B77" s="140" t="str">
        <f>'Honzík'!B39</f>
        <v>Dudková Jana</v>
      </c>
      <c r="C77" s="114">
        <f>'Honzík'!AL39</f>
        <v>2</v>
      </c>
      <c r="D77" s="114">
        <f>'Honzík'!AM39</f>
        <v>1</v>
      </c>
    </row>
    <row r="78">
      <c r="A78" s="139">
        <v>75.0</v>
      </c>
      <c r="B78" s="140" t="str">
        <f>'Honzík'!B46</f>
        <v>Brniak Patrik</v>
      </c>
      <c r="C78" s="114">
        <f>'Honzík'!AL46</f>
        <v>2</v>
      </c>
      <c r="D78" s="114">
        <f>'Honzík'!AM46</f>
        <v>1</v>
      </c>
    </row>
    <row r="79">
      <c r="A79" s="139">
        <v>76.0</v>
      </c>
      <c r="B79" s="140" t="str">
        <f>'Honzík'!B56</f>
        <v>Václavíková Lucie</v>
      </c>
      <c r="C79" s="114">
        <f>'Honzík'!AL56</f>
        <v>2</v>
      </c>
      <c r="D79" s="114">
        <f>'Honzík'!AM56</f>
        <v>1</v>
      </c>
    </row>
    <row r="80">
      <c r="A80" s="139">
        <v>77.0</v>
      </c>
      <c r="B80" s="140" t="str">
        <f>'Honzík'!B58</f>
        <v>Šup Michal</v>
      </c>
      <c r="C80" s="114">
        <f>'Honzík'!AL58</f>
        <v>2</v>
      </c>
      <c r="D80" s="114">
        <f>'Honzík'!AM58</f>
        <v>1</v>
      </c>
    </row>
    <row r="81">
      <c r="A81" s="139">
        <v>78.0</v>
      </c>
      <c r="B81" s="140" t="str">
        <f>'Honzík'!B65</f>
        <v>Kaska Radek</v>
      </c>
      <c r="C81" s="114">
        <f>'Honzík'!AL65</f>
        <v>2</v>
      </c>
      <c r="D81" s="114">
        <f>'Honzík'!AM65</f>
        <v>1</v>
      </c>
    </row>
    <row r="82">
      <c r="A82" s="139">
        <v>79.0</v>
      </c>
      <c r="B82" s="140" t="str">
        <f>'Honzík'!B73</f>
        <v>Bobrek Libor</v>
      </c>
      <c r="C82" s="114">
        <f>'Honzík'!AL73</f>
        <v>2</v>
      </c>
      <c r="D82" s="114">
        <f>'Honzík'!AM73</f>
        <v>1</v>
      </c>
    </row>
    <row r="83">
      <c r="A83" s="139">
        <v>80.0</v>
      </c>
      <c r="B83" s="140" t="str">
        <f>'Honzík'!B78</f>
        <v>Hrbáč Marek</v>
      </c>
      <c r="C83" s="114">
        <f>'Honzík'!AL78</f>
        <v>2</v>
      </c>
      <c r="D83" s="114">
        <f>'Honzík'!AM78</f>
        <v>2</v>
      </c>
    </row>
    <row r="84">
      <c r="A84" s="139">
        <v>81.0</v>
      </c>
      <c r="B84" s="140" t="str">
        <f>'Honzík'!B82</f>
        <v>Boháč Jan</v>
      </c>
      <c r="C84" s="114">
        <f>'Honzík'!AL82</f>
        <v>2</v>
      </c>
      <c r="D84" s="114">
        <f>'Honzík'!AM82</f>
        <v>1</v>
      </c>
    </row>
    <row r="85">
      <c r="A85" s="139">
        <v>82.0</v>
      </c>
      <c r="B85" s="140" t="str">
        <f>'Honzík'!B89</f>
        <v>Preisner Adam</v>
      </c>
      <c r="C85" s="114">
        <f>'Honzík'!AL89</f>
        <v>2</v>
      </c>
      <c r="D85" s="114">
        <f>'Honzík'!AM89</f>
        <v>1</v>
      </c>
    </row>
    <row r="86">
      <c r="A86" s="139">
        <v>83.0</v>
      </c>
      <c r="B86" s="140" t="str">
        <f>'Honzík'!B90</f>
        <v>Lipták Dominik</v>
      </c>
      <c r="C86" s="114">
        <f>'Honzík'!AL90</f>
        <v>2</v>
      </c>
      <c r="D86" s="114">
        <f>'Honzík'!AM90</f>
        <v>1</v>
      </c>
    </row>
    <row r="87">
      <c r="A87" s="139">
        <v>84.0</v>
      </c>
      <c r="B87" s="140" t="str">
        <f>'Honzík'!B20</f>
        <v>Sobas David</v>
      </c>
      <c r="C87" s="114">
        <f>'Honzík'!AL20</f>
        <v>1</v>
      </c>
      <c r="D87" s="114">
        <f>'Honzík'!AM20</f>
        <v>1</v>
      </c>
    </row>
    <row r="88">
      <c r="A88" s="139">
        <v>85.0</v>
      </c>
      <c r="B88" s="140" t="str">
        <f>'Honzík'!B21</f>
        <v>Balog Igor</v>
      </c>
      <c r="C88" s="114">
        <f>'Honzík'!AL21</f>
        <v>1</v>
      </c>
      <c r="D88" s="114">
        <f>'Honzík'!AM21</f>
        <v>1</v>
      </c>
    </row>
    <row r="89">
      <c r="A89" s="139">
        <v>86.0</v>
      </c>
      <c r="B89" s="140" t="str">
        <f>'Honzík'!B37</f>
        <v>Lacný Jaromír</v>
      </c>
      <c r="C89" s="114">
        <f>'Honzík'!AL37</f>
        <v>1</v>
      </c>
      <c r="D89" s="114">
        <f>'Honzík'!AM37</f>
        <v>1</v>
      </c>
    </row>
    <row r="90">
      <c r="A90" s="139">
        <v>87.0</v>
      </c>
      <c r="B90" s="140" t="str">
        <f>'Honzík'!B57</f>
        <v>Basta Daniel</v>
      </c>
      <c r="C90" s="114">
        <f>'Honzík'!AL57</f>
        <v>1</v>
      </c>
      <c r="D90" s="114">
        <f>'Honzík'!AM57</f>
        <v>1</v>
      </c>
    </row>
    <row r="91">
      <c r="A91" s="139">
        <v>88.0</v>
      </c>
      <c r="B91" s="140" t="str">
        <f>'Honzík'!B62</f>
        <v>Outrata Pavel</v>
      </c>
      <c r="C91" s="114">
        <f>'Honzík'!AL62</f>
        <v>1</v>
      </c>
      <c r="D91" s="114">
        <f>'Honzík'!AM62</f>
        <v>1</v>
      </c>
    </row>
    <row r="92">
      <c r="A92" s="139">
        <v>89.0</v>
      </c>
      <c r="B92" s="140" t="str">
        <f>'Honzík'!B64</f>
        <v>Jeřábek Aleš [CZE080880]</v>
      </c>
      <c r="C92" s="114">
        <f>'Honzík'!AL64</f>
        <v>1</v>
      </c>
      <c r="D92" s="114">
        <f>'Honzík'!AM64</f>
        <v>1</v>
      </c>
    </row>
    <row r="93">
      <c r="A93" s="139">
        <v>90.0</v>
      </c>
      <c r="B93" s="140" t="str">
        <f>'Honzík'!B70</f>
        <v>Ujčík Petr</v>
      </c>
      <c r="C93" s="114">
        <f>'Honzík'!AL70</f>
        <v>1</v>
      </c>
      <c r="D93" s="114">
        <f>'Honzík'!AM70</f>
        <v>1</v>
      </c>
    </row>
    <row r="94">
      <c r="A94" s="139">
        <v>91.0</v>
      </c>
      <c r="B94" s="140" t="str">
        <f>'Honzík'!B87</f>
        <v>Lipták Michal</v>
      </c>
      <c r="C94" s="114">
        <f>'Honzík'!AL87</f>
        <v>1</v>
      </c>
      <c r="D94" s="114">
        <f>'Honzík'!AM87</f>
        <v>1</v>
      </c>
    </row>
    <row r="95">
      <c r="A95" s="139">
        <v>92.0</v>
      </c>
      <c r="B95" s="140" t="str">
        <f>'Honzík'!B88</f>
        <v>Michalisko Jan</v>
      </c>
      <c r="C95" s="114">
        <f>'Honzík'!AL88</f>
        <v>1</v>
      </c>
      <c r="D95" s="114">
        <f>'Honzík'!AM88</f>
        <v>1</v>
      </c>
    </row>
    <row r="96">
      <c r="A96" s="139">
        <v>93.0</v>
      </c>
      <c r="B96" s="140" t="str">
        <f>'Honzík'!B95</f>
        <v/>
      </c>
      <c r="C96" s="114">
        <f>'Honzík'!AL95</f>
        <v>0</v>
      </c>
      <c r="D96" s="114">
        <f>'Honzík'!AM95</f>
        <v>0</v>
      </c>
    </row>
    <row r="97">
      <c r="A97" s="139">
        <v>94.0</v>
      </c>
      <c r="B97" s="140" t="str">
        <f>'Honzík'!B96</f>
        <v/>
      </c>
      <c r="C97" s="114">
        <f>'Honzík'!AL96</f>
        <v>0</v>
      </c>
      <c r="D97" s="114">
        <f>'Honzík'!AM96</f>
        <v>0</v>
      </c>
    </row>
    <row r="98">
      <c r="A98" s="139">
        <v>95.0</v>
      </c>
      <c r="B98" s="140" t="str">
        <f>'Honzík'!B97</f>
        <v/>
      </c>
      <c r="C98" s="114">
        <f>'Honzík'!AL97</f>
        <v>0</v>
      </c>
      <c r="D98" s="114">
        <f>'Honzík'!AM97</f>
        <v>0</v>
      </c>
    </row>
    <row r="99">
      <c r="A99" s="139">
        <v>96.0</v>
      </c>
      <c r="B99" s="140" t="str">
        <f>'Honzík'!B98</f>
        <v/>
      </c>
      <c r="C99" s="114">
        <f>'Honzík'!AL98</f>
        <v>0</v>
      </c>
      <c r="D99" s="114">
        <f>'Honzík'!AM98</f>
        <v>0</v>
      </c>
    </row>
    <row r="100">
      <c r="A100" s="139">
        <v>97.0</v>
      </c>
      <c r="B100" s="140" t="str">
        <f>'Honzík'!B99</f>
        <v/>
      </c>
      <c r="C100" s="114">
        <f>'Honzík'!AL99</f>
        <v>0</v>
      </c>
      <c r="D100" s="114">
        <f>'Honzík'!AM99</f>
        <v>0</v>
      </c>
    </row>
    <row r="101">
      <c r="A101" s="139">
        <v>98.0</v>
      </c>
      <c r="B101" s="140" t="str">
        <f>'Honzík'!B100</f>
        <v/>
      </c>
      <c r="C101" s="114">
        <f>'Honzík'!AL100</f>
        <v>0</v>
      </c>
      <c r="D101" s="114">
        <f>'Honzík'!AM100</f>
        <v>0</v>
      </c>
    </row>
    <row r="102">
      <c r="A102" s="139">
        <v>99.0</v>
      </c>
      <c r="B102" s="140" t="str">
        <f>'Honzík'!B101</f>
        <v/>
      </c>
      <c r="C102" s="114">
        <f>'Honzík'!AL101</f>
        <v>0</v>
      </c>
      <c r="D102" s="114">
        <f>'Honzík'!AM101</f>
        <v>0</v>
      </c>
    </row>
    <row r="103">
      <c r="A103" s="139">
        <v>100.0</v>
      </c>
      <c r="B103" s="140" t="str">
        <f>'Honzík'!B102</f>
        <v/>
      </c>
      <c r="C103" s="114">
        <f>'Honzík'!AL102</f>
        <v>0</v>
      </c>
      <c r="D103" s="114">
        <f>'Honzík'!AM102</f>
        <v>0</v>
      </c>
    </row>
    <row r="104">
      <c r="A104" s="139">
        <v>101.0</v>
      </c>
      <c r="B104" s="140" t="str">
        <f>'Honzík'!B103</f>
        <v/>
      </c>
      <c r="C104" s="114">
        <f>'Honzík'!AL103</f>
        <v>0</v>
      </c>
      <c r="D104" s="114">
        <f>'Honzík'!AM103</f>
        <v>0</v>
      </c>
    </row>
    <row r="105">
      <c r="A105" s="139">
        <v>102.0</v>
      </c>
      <c r="B105" s="140" t="str">
        <f>'Honzík'!B104</f>
        <v/>
      </c>
      <c r="C105" s="114">
        <f>'Honzík'!AL104</f>
        <v>0</v>
      </c>
      <c r="D105" s="114">
        <f>'Honzík'!AM104</f>
        <v>0</v>
      </c>
    </row>
    <row r="106">
      <c r="A106" s="139">
        <v>103.0</v>
      </c>
      <c r="B106" s="140" t="str">
        <f>'Honzík'!B105</f>
        <v/>
      </c>
      <c r="C106" s="114">
        <f>'Honzík'!AL105</f>
        <v>0</v>
      </c>
      <c r="D106" s="114">
        <f>'Honzík'!AM105</f>
        <v>0</v>
      </c>
    </row>
    <row r="107">
      <c r="A107" s="139">
        <v>104.0</v>
      </c>
      <c r="B107" s="140" t="str">
        <f>'Honzík'!B106</f>
        <v/>
      </c>
      <c r="C107" s="114">
        <f>'Honzík'!AL106</f>
        <v>0</v>
      </c>
      <c r="D107" s="114">
        <f>'Honzík'!AM106</f>
        <v>0</v>
      </c>
    </row>
    <row r="108">
      <c r="A108" s="139">
        <v>105.0</v>
      </c>
      <c r="B108" s="140" t="str">
        <f>'Honzík'!B107</f>
        <v/>
      </c>
      <c r="C108" s="114">
        <f>'Honzík'!AL107</f>
        <v>0</v>
      </c>
      <c r="D108" s="114">
        <f>'Honzík'!AM107</f>
        <v>0</v>
      </c>
    </row>
    <row r="109">
      <c r="A109" s="139">
        <v>106.0</v>
      </c>
      <c r="B109" s="140" t="str">
        <f>'Honzík'!B108</f>
        <v/>
      </c>
      <c r="C109" s="114">
        <f>'Honzík'!AL108</f>
        <v>0</v>
      </c>
      <c r="D109" s="114">
        <f>'Honzík'!AM108</f>
        <v>0</v>
      </c>
    </row>
    <row r="110">
      <c r="A110" s="139">
        <v>107.0</v>
      </c>
      <c r="B110" s="140" t="str">
        <f>'Honzík'!B109</f>
        <v/>
      </c>
      <c r="C110" s="114">
        <f>'Honzík'!AL109</f>
        <v>0</v>
      </c>
      <c r="D110" s="114">
        <f>'Honzík'!AM109</f>
        <v>0</v>
      </c>
    </row>
    <row r="111">
      <c r="A111" s="139">
        <v>108.0</v>
      </c>
      <c r="B111" s="140" t="str">
        <f>'Honzík'!B110</f>
        <v/>
      </c>
      <c r="C111" s="114">
        <f>'Honzík'!AL110</f>
        <v>0</v>
      </c>
      <c r="D111" s="114">
        <f>'Honzík'!AM110</f>
        <v>0</v>
      </c>
    </row>
    <row r="112">
      <c r="A112" s="139">
        <v>109.0</v>
      </c>
      <c r="B112" s="140" t="str">
        <f>'Honzík'!B111</f>
        <v/>
      </c>
      <c r="C112" s="114">
        <f>'Honzík'!AL111</f>
        <v>0</v>
      </c>
      <c r="D112" s="114">
        <f>'Honzík'!AM111</f>
        <v>0</v>
      </c>
    </row>
    <row r="113">
      <c r="A113" s="139">
        <v>110.0</v>
      </c>
      <c r="B113" s="140" t="str">
        <f>'Honzík'!B112</f>
        <v/>
      </c>
      <c r="C113" s="114">
        <f>'Honzík'!AL112</f>
        <v>0</v>
      </c>
      <c r="D113" s="114">
        <f>'Honzík'!AM112</f>
        <v>0</v>
      </c>
    </row>
    <row r="114">
      <c r="A114" s="139">
        <v>111.0</v>
      </c>
      <c r="B114" s="140" t="str">
        <f>'Honzík'!B113</f>
        <v/>
      </c>
      <c r="C114" s="114">
        <f>'Honzík'!AL113</f>
        <v>0</v>
      </c>
      <c r="D114" s="114">
        <f>'Honzík'!AM113</f>
        <v>0</v>
      </c>
    </row>
    <row r="115">
      <c r="A115" s="139">
        <v>112.0</v>
      </c>
      <c r="B115" s="140" t="str">
        <f>'Honzík'!B114</f>
        <v/>
      </c>
      <c r="C115" s="114">
        <f>'Honzík'!AL114</f>
        <v>0</v>
      </c>
      <c r="D115" s="114">
        <f>'Honzík'!AM114</f>
        <v>0</v>
      </c>
    </row>
    <row r="116">
      <c r="A116" s="139">
        <v>113.0</v>
      </c>
      <c r="B116" s="140" t="str">
        <f>'Honzík'!B115</f>
        <v/>
      </c>
      <c r="C116" s="114">
        <f>'Honzík'!AL115</f>
        <v>0</v>
      </c>
      <c r="D116" s="114">
        <f>'Honzík'!AM115</f>
        <v>0</v>
      </c>
    </row>
    <row r="117">
      <c r="A117" s="139">
        <v>114.0</v>
      </c>
      <c r="B117" s="140" t="str">
        <f>'Honzík'!B116</f>
        <v/>
      </c>
      <c r="C117" s="114">
        <f>'Honzík'!AL116</f>
        <v>0</v>
      </c>
      <c r="D117" s="114">
        <f>'Honzík'!AM116</f>
        <v>0</v>
      </c>
    </row>
    <row r="118">
      <c r="A118" s="139">
        <v>115.0</v>
      </c>
      <c r="B118" s="140" t="str">
        <f>'Honzík'!B117</f>
        <v/>
      </c>
      <c r="C118" s="114">
        <f>'Honzík'!AL117</f>
        <v>0</v>
      </c>
      <c r="D118" s="114">
        <f>'Honzík'!AM117</f>
        <v>0</v>
      </c>
    </row>
    <row r="119">
      <c r="A119" s="139">
        <v>116.0</v>
      </c>
      <c r="B119" s="140" t="str">
        <f>'Honzík'!B118</f>
        <v/>
      </c>
      <c r="C119" s="114">
        <f>'Honzík'!AL118</f>
        <v>0</v>
      </c>
      <c r="D119" s="114">
        <f>'Honzík'!AM118</f>
        <v>0</v>
      </c>
    </row>
    <row r="120">
      <c r="A120" s="139">
        <v>117.0</v>
      </c>
      <c r="B120" s="140" t="str">
        <f>'Honzík'!B119</f>
        <v/>
      </c>
      <c r="C120" s="114">
        <f>'Honzík'!AL119</f>
        <v>0</v>
      </c>
      <c r="D120" s="114">
        <f>'Honzík'!AM119</f>
        <v>0</v>
      </c>
    </row>
    <row r="121">
      <c r="A121" s="139">
        <v>118.0</v>
      </c>
      <c r="B121" s="140" t="str">
        <f>'Honzík'!B120</f>
        <v/>
      </c>
      <c r="C121" s="114">
        <f>'Honzík'!AL120</f>
        <v>0</v>
      </c>
      <c r="D121" s="114">
        <f>'Honzík'!AM120</f>
        <v>0</v>
      </c>
    </row>
    <row r="122">
      <c r="A122" s="139">
        <v>119.0</v>
      </c>
      <c r="B122" s="140" t="str">
        <f>'Honzík'!B121</f>
        <v/>
      </c>
      <c r="C122" s="114">
        <f>'Honzík'!AL121</f>
        <v>0</v>
      </c>
      <c r="D122" s="114">
        <f>'Honzík'!AM121</f>
        <v>0</v>
      </c>
    </row>
    <row r="123">
      <c r="A123" s="139">
        <v>120.0</v>
      </c>
      <c r="B123" s="140" t="str">
        <f>'Honzík'!B122</f>
        <v/>
      </c>
      <c r="C123" s="114">
        <f>'Honzík'!AL122</f>
        <v>0</v>
      </c>
      <c r="D123" s="114">
        <f>'Honzík'!AM122</f>
        <v>0</v>
      </c>
    </row>
    <row r="124">
      <c r="A124" s="139">
        <v>121.0</v>
      </c>
      <c r="B124" s="140" t="str">
        <f>'Honzík'!B123</f>
        <v/>
      </c>
      <c r="C124" s="114">
        <f>'Honzík'!AL123</f>
        <v>0</v>
      </c>
      <c r="D124" s="114">
        <f>'Honzík'!AM123</f>
        <v>0</v>
      </c>
    </row>
    <row r="125">
      <c r="A125" s="139">
        <v>122.0</v>
      </c>
      <c r="B125" s="140" t="str">
        <f>'Honzík'!B124</f>
        <v/>
      </c>
      <c r="C125" s="114">
        <f>'Honzík'!AL124</f>
        <v>0</v>
      </c>
      <c r="D125" s="114">
        <f>'Honzík'!AM124</f>
        <v>0</v>
      </c>
    </row>
    <row r="126">
      <c r="A126" s="139">
        <v>123.0</v>
      </c>
      <c r="B126" s="140" t="str">
        <f>'Honzík'!B125</f>
        <v/>
      </c>
      <c r="C126" s="114">
        <f>'Honzík'!AL125</f>
        <v>0</v>
      </c>
      <c r="D126" s="114">
        <f>'Honzík'!AM125</f>
        <v>0</v>
      </c>
    </row>
    <row r="127">
      <c r="A127" s="139">
        <v>124.0</v>
      </c>
      <c r="B127" s="140" t="str">
        <f>'Honzík'!B126</f>
        <v/>
      </c>
      <c r="C127" s="114">
        <f>'Honzík'!AL126</f>
        <v>0</v>
      </c>
      <c r="D127" s="114">
        <f>'Honzík'!AM126</f>
        <v>0</v>
      </c>
    </row>
    <row r="128">
      <c r="A128" s="139">
        <v>125.0</v>
      </c>
      <c r="B128" s="140" t="str">
        <f>'Honzík'!B127</f>
        <v/>
      </c>
      <c r="C128" s="114">
        <f>'Honzík'!AL127</f>
        <v>0</v>
      </c>
      <c r="D128" s="114">
        <f>'Honzík'!AM127</f>
        <v>0</v>
      </c>
    </row>
    <row r="129">
      <c r="A129" s="139">
        <v>126.0</v>
      </c>
      <c r="B129" s="140" t="str">
        <f>'Honzík'!B128</f>
        <v/>
      </c>
      <c r="C129" s="114">
        <f>'Honzík'!AL128</f>
        <v>0</v>
      </c>
      <c r="D129" s="114">
        <f>'Honzík'!AM128</f>
        <v>0</v>
      </c>
    </row>
    <row r="130">
      <c r="A130" s="139">
        <v>127.0</v>
      </c>
      <c r="B130" s="140" t="str">
        <f>'Honzík'!B129</f>
        <v/>
      </c>
      <c r="C130" s="114">
        <f>'Honzík'!AL129</f>
        <v>0</v>
      </c>
      <c r="D130" s="114">
        <f>'Honzík'!AM129</f>
        <v>0</v>
      </c>
    </row>
    <row r="131">
      <c r="A131" s="139">
        <v>128.0</v>
      </c>
      <c r="B131" s="140" t="str">
        <f>'Honzík'!B130</f>
        <v/>
      </c>
      <c r="C131" s="114">
        <f>'Honzík'!AL130</f>
        <v>0</v>
      </c>
      <c r="D131" s="114">
        <f>'Honzík'!AM130</f>
        <v>0</v>
      </c>
    </row>
    <row r="132">
      <c r="A132" s="139">
        <v>129.0</v>
      </c>
      <c r="B132" s="140" t="str">
        <f>'Honzík'!B131</f>
        <v/>
      </c>
      <c r="C132" s="114">
        <f>'Honzík'!AL131</f>
        <v>0</v>
      </c>
      <c r="D132" s="114">
        <f>'Honzík'!AM131</f>
        <v>0</v>
      </c>
    </row>
    <row r="133">
      <c r="A133" s="139">
        <v>130.0</v>
      </c>
      <c r="B133" s="140" t="str">
        <f>'Honzík'!B132</f>
        <v/>
      </c>
      <c r="C133" s="114">
        <f>'Honzík'!AL132</f>
        <v>0</v>
      </c>
      <c r="D133" s="114">
        <f>'Honzík'!AM132</f>
        <v>0</v>
      </c>
    </row>
    <row r="134">
      <c r="B134" s="89"/>
      <c r="C134" s="132">
        <f t="shared" ref="C134:D134" si="2">SUM(C4:C133)</f>
        <v>1365</v>
      </c>
      <c r="D134" s="132">
        <f t="shared" si="2"/>
        <v>406</v>
      </c>
    </row>
    <row r="135">
      <c r="B135" s="89"/>
    </row>
    <row r="136">
      <c r="B136" s="89"/>
    </row>
    <row r="137">
      <c r="B137" s="89"/>
    </row>
    <row r="138">
      <c r="B138" s="89"/>
    </row>
    <row r="139">
      <c r="B139" s="89"/>
    </row>
    <row r="140">
      <c r="B140" s="89"/>
    </row>
    <row r="141">
      <c r="B141" s="89"/>
    </row>
    <row r="142">
      <c r="B142" s="89"/>
    </row>
    <row r="143">
      <c r="B143" s="89"/>
    </row>
    <row r="144">
      <c r="B144" s="89"/>
    </row>
    <row r="145">
      <c r="B145" s="89"/>
    </row>
    <row r="146">
      <c r="B146" s="89"/>
    </row>
    <row r="147">
      <c r="B147" s="89"/>
    </row>
    <row r="148">
      <c r="B148" s="89"/>
    </row>
    <row r="149">
      <c r="B149" s="89"/>
    </row>
    <row r="150">
      <c r="B150" s="89"/>
    </row>
    <row r="151">
      <c r="B151" s="89"/>
    </row>
    <row r="152">
      <c r="B152" s="89"/>
    </row>
    <row r="153">
      <c r="B153" s="89"/>
    </row>
    <row r="154">
      <c r="B154" s="89"/>
    </row>
    <row r="155">
      <c r="B155" s="89"/>
    </row>
    <row r="156">
      <c r="B156" s="89"/>
    </row>
    <row r="157">
      <c r="B157" s="89"/>
    </row>
    <row r="158">
      <c r="B158" s="89"/>
    </row>
    <row r="159">
      <c r="B159" s="89"/>
    </row>
    <row r="160">
      <c r="B160" s="89"/>
    </row>
    <row r="161">
      <c r="B161" s="89"/>
    </row>
    <row r="162">
      <c r="B162" s="89"/>
    </row>
    <row r="163">
      <c r="B163" s="89"/>
    </row>
    <row r="164">
      <c r="B164" s="89"/>
    </row>
    <row r="165">
      <c r="B165" s="89"/>
    </row>
    <row r="166">
      <c r="B166" s="89"/>
    </row>
    <row r="167">
      <c r="B167" s="89"/>
    </row>
    <row r="168">
      <c r="B168" s="89"/>
    </row>
    <row r="169">
      <c r="B169" s="89"/>
    </row>
    <row r="170">
      <c r="B170" s="89"/>
    </row>
    <row r="171">
      <c r="B171" s="89"/>
    </row>
    <row r="172">
      <c r="B172" s="89"/>
    </row>
    <row r="173">
      <c r="B173" s="89"/>
    </row>
    <row r="174">
      <c r="B174" s="89"/>
    </row>
    <row r="175">
      <c r="B175" s="89"/>
    </row>
    <row r="176">
      <c r="B176" s="89"/>
    </row>
    <row r="177">
      <c r="B177" s="89"/>
    </row>
    <row r="178">
      <c r="B178" s="89"/>
    </row>
    <row r="179">
      <c r="B179" s="89"/>
    </row>
    <row r="180">
      <c r="B180" s="89"/>
    </row>
    <row r="181">
      <c r="B181" s="89"/>
    </row>
    <row r="182">
      <c r="B182" s="89"/>
    </row>
    <row r="183">
      <c r="B183" s="89"/>
    </row>
    <row r="184">
      <c r="B184" s="89"/>
    </row>
    <row r="185">
      <c r="B185" s="89"/>
    </row>
    <row r="186">
      <c r="B186" s="89"/>
    </row>
    <row r="187">
      <c r="B187" s="89"/>
    </row>
    <row r="188">
      <c r="B188" s="89"/>
    </row>
    <row r="189">
      <c r="B189" s="89"/>
    </row>
    <row r="190">
      <c r="B190" s="89"/>
    </row>
    <row r="191">
      <c r="B191" s="89"/>
    </row>
    <row r="192">
      <c r="B192" s="89"/>
    </row>
    <row r="193">
      <c r="B193" s="89"/>
    </row>
    <row r="194">
      <c r="B194" s="89"/>
    </row>
    <row r="195">
      <c r="B195" s="89"/>
    </row>
    <row r="196">
      <c r="B196" s="89"/>
    </row>
    <row r="197">
      <c r="B197" s="89"/>
    </row>
    <row r="198">
      <c r="B198" s="89"/>
    </row>
    <row r="199">
      <c r="B199" s="89"/>
    </row>
    <row r="200">
      <c r="B200" s="89"/>
    </row>
    <row r="201">
      <c r="B201" s="89"/>
    </row>
    <row r="202">
      <c r="B202" s="89"/>
    </row>
    <row r="203">
      <c r="B203" s="89"/>
    </row>
    <row r="204">
      <c r="B204" s="89"/>
    </row>
    <row r="205">
      <c r="B205" s="89"/>
    </row>
    <row r="206">
      <c r="B206" s="89"/>
    </row>
    <row r="207">
      <c r="B207" s="89"/>
    </row>
    <row r="208">
      <c r="B208" s="89"/>
    </row>
    <row r="209">
      <c r="B209" s="89"/>
    </row>
    <row r="210">
      <c r="B210" s="89"/>
    </row>
    <row r="211">
      <c r="B211" s="89"/>
    </row>
    <row r="212">
      <c r="B212" s="89"/>
    </row>
    <row r="213">
      <c r="B213" s="89"/>
    </row>
    <row r="214">
      <c r="B214" s="89"/>
    </row>
    <row r="215">
      <c r="B215" s="89"/>
    </row>
    <row r="216">
      <c r="B216" s="89"/>
    </row>
    <row r="217">
      <c r="B217" s="89"/>
    </row>
    <row r="218">
      <c r="B218" s="89"/>
    </row>
    <row r="219">
      <c r="B219" s="89"/>
    </row>
    <row r="220">
      <c r="B220" s="89"/>
    </row>
    <row r="221">
      <c r="B221" s="89"/>
    </row>
    <row r="222">
      <c r="B222" s="89"/>
    </row>
    <row r="223">
      <c r="B223" s="89"/>
    </row>
    <row r="224">
      <c r="B224" s="89"/>
    </row>
    <row r="225">
      <c r="B225" s="89"/>
    </row>
    <row r="226">
      <c r="B226" s="89"/>
    </row>
    <row r="227">
      <c r="B227" s="89"/>
    </row>
    <row r="228">
      <c r="B228" s="89"/>
    </row>
    <row r="229">
      <c r="B229" s="89"/>
    </row>
    <row r="230">
      <c r="B230" s="89"/>
    </row>
    <row r="231">
      <c r="B231" s="89"/>
    </row>
    <row r="232">
      <c r="B232" s="89"/>
    </row>
    <row r="233">
      <c r="B233" s="89"/>
    </row>
    <row r="234">
      <c r="B234" s="89"/>
    </row>
    <row r="235">
      <c r="B235" s="89"/>
    </row>
    <row r="236">
      <c r="B236" s="89"/>
    </row>
    <row r="237">
      <c r="B237" s="89"/>
    </row>
    <row r="238">
      <c r="B238" s="89"/>
    </row>
    <row r="239">
      <c r="B239" s="89"/>
    </row>
    <row r="240">
      <c r="B240" s="89"/>
    </row>
    <row r="241">
      <c r="B241" s="89"/>
    </row>
    <row r="242">
      <c r="B242" s="89"/>
    </row>
    <row r="243">
      <c r="B243" s="89"/>
    </row>
    <row r="244">
      <c r="B244" s="89"/>
    </row>
    <row r="245">
      <c r="B245" s="89"/>
    </row>
    <row r="246">
      <c r="B246" s="89"/>
    </row>
    <row r="247">
      <c r="B247" s="89"/>
    </row>
    <row r="248">
      <c r="B248" s="89"/>
    </row>
    <row r="249">
      <c r="B249" s="89"/>
    </row>
    <row r="250">
      <c r="B250" s="89"/>
    </row>
    <row r="251">
      <c r="B251" s="89"/>
    </row>
    <row r="252">
      <c r="B252" s="89"/>
    </row>
    <row r="253">
      <c r="B253" s="89"/>
    </row>
    <row r="254">
      <c r="B254" s="89"/>
    </row>
    <row r="255">
      <c r="B255" s="89"/>
    </row>
    <row r="256">
      <c r="B256" s="89"/>
    </row>
    <row r="257">
      <c r="B257" s="89"/>
    </row>
    <row r="258">
      <c r="B258" s="89"/>
    </row>
    <row r="259">
      <c r="B259" s="89"/>
    </row>
    <row r="260">
      <c r="B260" s="89"/>
    </row>
    <row r="261">
      <c r="B261" s="89"/>
    </row>
    <row r="262">
      <c r="B262" s="89"/>
    </row>
    <row r="263">
      <c r="B263" s="89"/>
    </row>
    <row r="264">
      <c r="B264" s="89"/>
    </row>
    <row r="265">
      <c r="B265" s="89"/>
    </row>
    <row r="266">
      <c r="B266" s="89"/>
    </row>
    <row r="267">
      <c r="B267" s="89"/>
    </row>
    <row r="268">
      <c r="B268" s="89"/>
    </row>
    <row r="269">
      <c r="B269" s="89"/>
    </row>
    <row r="270">
      <c r="B270" s="89"/>
    </row>
    <row r="271">
      <c r="B271" s="89"/>
    </row>
    <row r="272">
      <c r="B272" s="89"/>
    </row>
    <row r="273">
      <c r="B273" s="89"/>
    </row>
    <row r="274">
      <c r="B274" s="89"/>
    </row>
    <row r="275">
      <c r="B275" s="89"/>
    </row>
    <row r="276">
      <c r="B276" s="89"/>
    </row>
    <row r="277">
      <c r="B277" s="89"/>
    </row>
    <row r="278">
      <c r="B278" s="89"/>
    </row>
    <row r="279">
      <c r="B279" s="89"/>
    </row>
    <row r="280">
      <c r="B280" s="89"/>
    </row>
    <row r="281">
      <c r="B281" s="89"/>
    </row>
    <row r="282">
      <c r="B282" s="89"/>
    </row>
    <row r="283">
      <c r="B283" s="89"/>
    </row>
    <row r="284">
      <c r="B284" s="89"/>
    </row>
    <row r="285">
      <c r="B285" s="89"/>
    </row>
    <row r="286">
      <c r="B286" s="89"/>
    </row>
    <row r="287">
      <c r="B287" s="89"/>
    </row>
    <row r="288">
      <c r="B288" s="89"/>
    </row>
    <row r="289">
      <c r="B289" s="89"/>
    </row>
    <row r="290">
      <c r="B290" s="89"/>
    </row>
    <row r="291">
      <c r="B291" s="89"/>
    </row>
    <row r="292">
      <c r="B292" s="89"/>
    </row>
    <row r="293">
      <c r="B293" s="89"/>
    </row>
    <row r="294">
      <c r="B294" s="89"/>
    </row>
    <row r="295">
      <c r="B295" s="89"/>
    </row>
    <row r="296">
      <c r="B296" s="89"/>
    </row>
    <row r="297">
      <c r="B297" s="89"/>
    </row>
    <row r="298">
      <c r="B298" s="89"/>
    </row>
    <row r="299">
      <c r="B299" s="89"/>
    </row>
    <row r="300">
      <c r="B300" s="89"/>
    </row>
    <row r="301">
      <c r="B301" s="89"/>
    </row>
    <row r="302">
      <c r="B302" s="89"/>
    </row>
    <row r="303">
      <c r="B303" s="89"/>
    </row>
    <row r="304">
      <c r="B304" s="89"/>
    </row>
    <row r="305">
      <c r="B305" s="89"/>
    </row>
    <row r="306">
      <c r="B306" s="89"/>
    </row>
    <row r="307">
      <c r="B307" s="89"/>
    </row>
    <row r="308">
      <c r="B308" s="89"/>
    </row>
    <row r="309">
      <c r="B309" s="89"/>
    </row>
    <row r="310">
      <c r="B310" s="89"/>
    </row>
    <row r="311">
      <c r="B311" s="89"/>
    </row>
    <row r="312">
      <c r="B312" s="89"/>
    </row>
    <row r="313">
      <c r="B313" s="89"/>
    </row>
    <row r="314">
      <c r="B314" s="89"/>
    </row>
    <row r="315">
      <c r="B315" s="89"/>
    </row>
    <row r="316">
      <c r="B316" s="89"/>
    </row>
    <row r="317">
      <c r="B317" s="89"/>
    </row>
    <row r="318">
      <c r="B318" s="89"/>
    </row>
    <row r="319">
      <c r="B319" s="89"/>
    </row>
    <row r="320">
      <c r="B320" s="89"/>
    </row>
    <row r="321">
      <c r="B321" s="89"/>
    </row>
    <row r="322">
      <c r="B322" s="89"/>
    </row>
    <row r="323">
      <c r="B323" s="89"/>
    </row>
    <row r="324">
      <c r="B324" s="89"/>
    </row>
    <row r="325">
      <c r="B325" s="89"/>
    </row>
    <row r="326">
      <c r="B326" s="89"/>
    </row>
    <row r="327">
      <c r="B327" s="89"/>
    </row>
    <row r="328">
      <c r="B328" s="89"/>
    </row>
    <row r="329">
      <c r="B329" s="89"/>
    </row>
    <row r="330">
      <c r="B330" s="89"/>
    </row>
    <row r="331">
      <c r="B331" s="89"/>
    </row>
    <row r="332">
      <c r="B332" s="89"/>
    </row>
    <row r="333">
      <c r="B333" s="89"/>
    </row>
    <row r="334">
      <c r="B334" s="89"/>
    </row>
    <row r="335">
      <c r="B335" s="89"/>
    </row>
    <row r="336">
      <c r="B336" s="89"/>
    </row>
    <row r="337">
      <c r="B337" s="89"/>
    </row>
    <row r="338">
      <c r="B338" s="89"/>
    </row>
    <row r="339">
      <c r="B339" s="89"/>
    </row>
    <row r="340">
      <c r="B340" s="89"/>
    </row>
    <row r="341">
      <c r="B341" s="89"/>
    </row>
    <row r="342">
      <c r="B342" s="89"/>
    </row>
    <row r="343">
      <c r="B343" s="89"/>
    </row>
    <row r="344">
      <c r="B344" s="89"/>
    </row>
    <row r="345">
      <c r="B345" s="89"/>
    </row>
    <row r="346">
      <c r="B346" s="89"/>
    </row>
    <row r="347">
      <c r="B347" s="89"/>
    </row>
    <row r="348">
      <c r="B348" s="89"/>
    </row>
    <row r="349">
      <c r="B349" s="89"/>
    </row>
    <row r="350">
      <c r="B350" s="89"/>
    </row>
    <row r="351">
      <c r="B351" s="89"/>
    </row>
    <row r="352">
      <c r="B352" s="89"/>
    </row>
    <row r="353">
      <c r="B353" s="89"/>
    </row>
    <row r="354">
      <c r="B354" s="89"/>
    </row>
    <row r="355">
      <c r="B355" s="89"/>
    </row>
    <row r="356">
      <c r="B356" s="89"/>
    </row>
    <row r="357">
      <c r="B357" s="89"/>
    </row>
    <row r="358">
      <c r="B358" s="89"/>
    </row>
    <row r="359">
      <c r="B359" s="89"/>
    </row>
    <row r="360">
      <c r="B360" s="89"/>
    </row>
    <row r="361">
      <c r="B361" s="89"/>
    </row>
    <row r="362">
      <c r="B362" s="89"/>
    </row>
    <row r="363">
      <c r="B363" s="89"/>
    </row>
    <row r="364">
      <c r="B364" s="89"/>
    </row>
    <row r="365">
      <c r="B365" s="89"/>
    </row>
    <row r="366">
      <c r="B366" s="89"/>
    </row>
    <row r="367">
      <c r="B367" s="89"/>
    </row>
    <row r="368">
      <c r="B368" s="89"/>
    </row>
    <row r="369">
      <c r="B369" s="89"/>
    </row>
    <row r="370">
      <c r="B370" s="89"/>
    </row>
    <row r="371">
      <c r="B371" s="89"/>
    </row>
    <row r="372">
      <c r="B372" s="89"/>
    </row>
    <row r="373">
      <c r="B373" s="89"/>
    </row>
    <row r="374">
      <c r="B374" s="89"/>
    </row>
    <row r="375">
      <c r="B375" s="89"/>
    </row>
    <row r="376">
      <c r="B376" s="89"/>
    </row>
    <row r="377">
      <c r="B377" s="89"/>
    </row>
    <row r="378">
      <c r="B378" s="89"/>
    </row>
    <row r="379">
      <c r="B379" s="89"/>
    </row>
    <row r="380">
      <c r="B380" s="89"/>
    </row>
    <row r="381">
      <c r="B381" s="89"/>
    </row>
    <row r="382">
      <c r="B382" s="89"/>
    </row>
    <row r="383">
      <c r="B383" s="89"/>
    </row>
    <row r="384">
      <c r="B384" s="89"/>
    </row>
    <row r="385">
      <c r="B385" s="89"/>
    </row>
    <row r="386">
      <c r="B386" s="89"/>
    </row>
    <row r="387">
      <c r="B387" s="89"/>
    </row>
    <row r="388">
      <c r="B388" s="89"/>
    </row>
    <row r="389">
      <c r="B389" s="89"/>
    </row>
    <row r="390">
      <c r="B390" s="89"/>
    </row>
    <row r="391">
      <c r="B391" s="89"/>
    </row>
    <row r="392">
      <c r="B392" s="89"/>
    </row>
    <row r="393">
      <c r="B393" s="89"/>
    </row>
    <row r="394">
      <c r="B394" s="89"/>
    </row>
    <row r="395">
      <c r="B395" s="89"/>
    </row>
    <row r="396">
      <c r="B396" s="89"/>
    </row>
    <row r="397">
      <c r="B397" s="89"/>
    </row>
    <row r="398">
      <c r="B398" s="89"/>
    </row>
    <row r="399">
      <c r="B399" s="89"/>
    </row>
    <row r="400">
      <c r="B400" s="89"/>
    </row>
    <row r="401">
      <c r="B401" s="89"/>
    </row>
    <row r="402">
      <c r="B402" s="89"/>
    </row>
    <row r="403">
      <c r="B403" s="89"/>
    </row>
    <row r="404">
      <c r="B404" s="89"/>
    </row>
    <row r="405">
      <c r="B405" s="89"/>
    </row>
    <row r="406">
      <c r="B406" s="89"/>
    </row>
    <row r="407">
      <c r="B407" s="89"/>
    </row>
    <row r="408">
      <c r="B408" s="89"/>
    </row>
    <row r="409">
      <c r="B409" s="89"/>
    </row>
    <row r="410">
      <c r="B410" s="89"/>
    </row>
    <row r="411">
      <c r="B411" s="89"/>
    </row>
    <row r="412">
      <c r="B412" s="89"/>
    </row>
    <row r="413">
      <c r="B413" s="89"/>
    </row>
    <row r="414">
      <c r="B414" s="89"/>
    </row>
    <row r="415">
      <c r="B415" s="89"/>
    </row>
    <row r="416">
      <c r="B416" s="89"/>
    </row>
    <row r="417">
      <c r="B417" s="89"/>
    </row>
    <row r="418">
      <c r="B418" s="89"/>
    </row>
    <row r="419">
      <c r="B419" s="89"/>
    </row>
    <row r="420">
      <c r="B420" s="89"/>
    </row>
    <row r="421">
      <c r="B421" s="89"/>
    </row>
    <row r="422">
      <c r="B422" s="89"/>
    </row>
    <row r="423">
      <c r="B423" s="89"/>
    </row>
    <row r="424">
      <c r="B424" s="89"/>
    </row>
    <row r="425">
      <c r="B425" s="89"/>
    </row>
    <row r="426">
      <c r="B426" s="89"/>
    </row>
    <row r="427">
      <c r="B427" s="89"/>
    </row>
    <row r="428">
      <c r="B428" s="89"/>
    </row>
    <row r="429">
      <c r="B429" s="89"/>
    </row>
    <row r="430">
      <c r="B430" s="89"/>
    </row>
    <row r="431">
      <c r="B431" s="89"/>
    </row>
    <row r="432">
      <c r="B432" s="89"/>
    </row>
    <row r="433">
      <c r="B433" s="89"/>
    </row>
    <row r="434">
      <c r="B434" s="89"/>
    </row>
    <row r="435">
      <c r="B435" s="89"/>
    </row>
    <row r="436">
      <c r="B436" s="89"/>
    </row>
    <row r="437">
      <c r="B437" s="89"/>
    </row>
    <row r="438">
      <c r="B438" s="89"/>
    </row>
    <row r="439">
      <c r="B439" s="89"/>
    </row>
    <row r="440">
      <c r="B440" s="89"/>
    </row>
    <row r="441">
      <c r="B441" s="89"/>
    </row>
    <row r="442">
      <c r="B442" s="89"/>
    </row>
    <row r="443">
      <c r="B443" s="89"/>
    </row>
    <row r="444">
      <c r="B444" s="89"/>
    </row>
    <row r="445">
      <c r="B445" s="89"/>
    </row>
    <row r="446">
      <c r="B446" s="89"/>
    </row>
    <row r="447">
      <c r="B447" s="89"/>
    </row>
    <row r="448">
      <c r="B448" s="89"/>
    </row>
    <row r="449">
      <c r="B449" s="89"/>
    </row>
    <row r="450">
      <c r="B450" s="89"/>
    </row>
    <row r="451">
      <c r="B451" s="89"/>
    </row>
    <row r="452">
      <c r="B452" s="89"/>
    </row>
    <row r="453">
      <c r="B453" s="89"/>
    </row>
    <row r="454">
      <c r="B454" s="89"/>
    </row>
    <row r="455">
      <c r="B455" s="89"/>
    </row>
    <row r="456">
      <c r="B456" s="89"/>
    </row>
    <row r="457">
      <c r="B457" s="89"/>
    </row>
    <row r="458">
      <c r="B458" s="89"/>
    </row>
    <row r="459">
      <c r="B459" s="89"/>
    </row>
    <row r="460">
      <c r="B460" s="89"/>
    </row>
    <row r="461">
      <c r="B461" s="89"/>
    </row>
    <row r="462">
      <c r="B462" s="89"/>
    </row>
    <row r="463">
      <c r="B463" s="89"/>
    </row>
    <row r="464">
      <c r="B464" s="89"/>
    </row>
    <row r="465">
      <c r="B465" s="89"/>
    </row>
    <row r="466">
      <c r="B466" s="89"/>
    </row>
    <row r="467">
      <c r="B467" s="89"/>
    </row>
    <row r="468">
      <c r="B468" s="89"/>
    </row>
    <row r="469">
      <c r="B469" s="89"/>
    </row>
    <row r="470">
      <c r="B470" s="89"/>
    </row>
    <row r="471">
      <c r="B471" s="89"/>
    </row>
    <row r="472">
      <c r="B472" s="89"/>
    </row>
    <row r="473">
      <c r="B473" s="89"/>
    </row>
    <row r="474">
      <c r="B474" s="89"/>
    </row>
    <row r="475">
      <c r="B475" s="89"/>
    </row>
    <row r="476">
      <c r="B476" s="89"/>
    </row>
    <row r="477">
      <c r="B477" s="89"/>
    </row>
    <row r="478">
      <c r="B478" s="89"/>
    </row>
    <row r="479">
      <c r="B479" s="89"/>
    </row>
    <row r="480">
      <c r="B480" s="89"/>
    </row>
    <row r="481">
      <c r="B481" s="89"/>
    </row>
    <row r="482">
      <c r="B482" s="89"/>
    </row>
    <row r="483">
      <c r="B483" s="89"/>
    </row>
    <row r="484">
      <c r="B484" s="89"/>
    </row>
    <row r="485">
      <c r="B485" s="89"/>
    </row>
    <row r="486">
      <c r="B486" s="89"/>
    </row>
    <row r="487">
      <c r="B487" s="89"/>
    </row>
    <row r="488">
      <c r="B488" s="89"/>
    </row>
    <row r="489">
      <c r="B489" s="89"/>
    </row>
    <row r="490">
      <c r="B490" s="89"/>
    </row>
    <row r="491">
      <c r="B491" s="89"/>
    </row>
    <row r="492">
      <c r="B492" s="89"/>
    </row>
    <row r="493">
      <c r="B493" s="89"/>
    </row>
    <row r="494">
      <c r="B494" s="89"/>
    </row>
    <row r="495">
      <c r="B495" s="89"/>
    </row>
    <row r="496">
      <c r="B496" s="89"/>
    </row>
    <row r="497">
      <c r="B497" s="89"/>
    </row>
    <row r="498">
      <c r="B498" s="89"/>
    </row>
    <row r="499">
      <c r="B499" s="89"/>
    </row>
    <row r="500">
      <c r="B500" s="89"/>
    </row>
    <row r="501">
      <c r="B501" s="89"/>
    </row>
    <row r="502">
      <c r="B502" s="89"/>
    </row>
    <row r="503">
      <c r="B503" s="89"/>
    </row>
    <row r="504">
      <c r="B504" s="89"/>
    </row>
    <row r="505">
      <c r="B505" s="89"/>
    </row>
    <row r="506">
      <c r="B506" s="89"/>
    </row>
    <row r="507">
      <c r="B507" s="89"/>
    </row>
    <row r="508">
      <c r="B508" s="89"/>
    </row>
    <row r="509">
      <c r="B509" s="89"/>
    </row>
    <row r="510">
      <c r="B510" s="89"/>
    </row>
    <row r="511">
      <c r="B511" s="89"/>
    </row>
    <row r="512">
      <c r="B512" s="89"/>
    </row>
    <row r="513">
      <c r="B513" s="89"/>
    </row>
    <row r="514">
      <c r="B514" s="89"/>
    </row>
    <row r="515">
      <c r="B515" s="89"/>
    </row>
    <row r="516">
      <c r="B516" s="89"/>
    </row>
    <row r="517">
      <c r="B517" s="89"/>
    </row>
    <row r="518">
      <c r="B518" s="89"/>
    </row>
    <row r="519">
      <c r="B519" s="89"/>
    </row>
    <row r="520">
      <c r="B520" s="89"/>
    </row>
    <row r="521">
      <c r="B521" s="89"/>
    </row>
    <row r="522">
      <c r="B522" s="89"/>
    </row>
    <row r="523">
      <c r="B523" s="89"/>
    </row>
    <row r="524">
      <c r="B524" s="89"/>
    </row>
    <row r="525">
      <c r="B525" s="89"/>
    </row>
    <row r="526">
      <c r="B526" s="89"/>
    </row>
    <row r="527">
      <c r="B527" s="89"/>
    </row>
    <row r="528">
      <c r="B528" s="89"/>
    </row>
    <row r="529">
      <c r="B529" s="89"/>
    </row>
    <row r="530">
      <c r="B530" s="89"/>
    </row>
    <row r="531">
      <c r="B531" s="89"/>
    </row>
    <row r="532">
      <c r="B532" s="89"/>
    </row>
    <row r="533">
      <c r="B533" s="89"/>
    </row>
    <row r="534">
      <c r="B534" s="89"/>
    </row>
    <row r="535">
      <c r="B535" s="89"/>
    </row>
    <row r="536">
      <c r="B536" s="89"/>
    </row>
    <row r="537">
      <c r="B537" s="89"/>
    </row>
    <row r="538">
      <c r="B538" s="89"/>
    </row>
    <row r="539">
      <c r="B539" s="89"/>
    </row>
    <row r="540">
      <c r="B540" s="89"/>
    </row>
    <row r="541">
      <c r="B541" s="89"/>
    </row>
    <row r="542">
      <c r="B542" s="89"/>
    </row>
    <row r="543">
      <c r="B543" s="89"/>
    </row>
    <row r="544">
      <c r="B544" s="89"/>
    </row>
    <row r="545">
      <c r="B545" s="89"/>
    </row>
    <row r="546">
      <c r="B546" s="89"/>
    </row>
    <row r="547">
      <c r="B547" s="89"/>
    </row>
    <row r="548">
      <c r="B548" s="89"/>
    </row>
    <row r="549">
      <c r="B549" s="89"/>
    </row>
    <row r="550">
      <c r="B550" s="89"/>
    </row>
    <row r="551">
      <c r="B551" s="89"/>
    </row>
    <row r="552">
      <c r="B552" s="89"/>
    </row>
    <row r="553">
      <c r="B553" s="89"/>
    </row>
    <row r="554">
      <c r="B554" s="89"/>
    </row>
    <row r="555">
      <c r="B555" s="89"/>
    </row>
    <row r="556">
      <c r="B556" s="89"/>
    </row>
    <row r="557">
      <c r="B557" s="89"/>
    </row>
    <row r="558">
      <c r="B558" s="89"/>
    </row>
    <row r="559">
      <c r="B559" s="89"/>
    </row>
    <row r="560">
      <c r="B560" s="89"/>
    </row>
    <row r="561">
      <c r="B561" s="89"/>
    </row>
    <row r="562">
      <c r="B562" s="89"/>
    </row>
    <row r="563">
      <c r="B563" s="89"/>
    </row>
    <row r="564">
      <c r="B564" s="89"/>
    </row>
    <row r="565">
      <c r="B565" s="89"/>
    </row>
    <row r="566">
      <c r="B566" s="89"/>
    </row>
    <row r="567">
      <c r="B567" s="89"/>
    </row>
    <row r="568">
      <c r="B568" s="89"/>
    </row>
    <row r="569">
      <c r="B569" s="89"/>
    </row>
    <row r="570">
      <c r="B570" s="89"/>
    </row>
    <row r="571">
      <c r="B571" s="89"/>
    </row>
    <row r="572">
      <c r="B572" s="89"/>
    </row>
    <row r="573">
      <c r="B573" s="89"/>
    </row>
    <row r="574">
      <c r="B574" s="89"/>
    </row>
    <row r="575">
      <c r="B575" s="89"/>
    </row>
    <row r="576">
      <c r="B576" s="89"/>
    </row>
    <row r="577">
      <c r="B577" s="89"/>
    </row>
    <row r="578">
      <c r="B578" s="89"/>
    </row>
    <row r="579">
      <c r="B579" s="89"/>
    </row>
    <row r="580">
      <c r="B580" s="89"/>
    </row>
    <row r="581">
      <c r="B581" s="89"/>
    </row>
    <row r="582">
      <c r="B582" s="89"/>
    </row>
    <row r="583">
      <c r="B583" s="89"/>
    </row>
    <row r="584">
      <c r="B584" s="89"/>
    </row>
    <row r="585">
      <c r="B585" s="89"/>
    </row>
    <row r="586">
      <c r="B586" s="89"/>
    </row>
    <row r="587">
      <c r="B587" s="89"/>
    </row>
    <row r="588">
      <c r="B588" s="89"/>
    </row>
    <row r="589">
      <c r="B589" s="89"/>
    </row>
    <row r="590">
      <c r="B590" s="89"/>
    </row>
    <row r="591">
      <c r="B591" s="89"/>
    </row>
    <row r="592">
      <c r="B592" s="89"/>
    </row>
    <row r="593">
      <c r="B593" s="89"/>
    </row>
    <row r="594">
      <c r="B594" s="89"/>
    </row>
    <row r="595">
      <c r="B595" s="89"/>
    </row>
    <row r="596">
      <c r="B596" s="89"/>
    </row>
    <row r="597">
      <c r="B597" s="89"/>
    </row>
    <row r="598">
      <c r="B598" s="89"/>
    </row>
    <row r="599">
      <c r="B599" s="89"/>
    </row>
    <row r="600">
      <c r="B600" s="89"/>
    </row>
    <row r="601">
      <c r="B601" s="89"/>
    </row>
    <row r="602">
      <c r="B602" s="89"/>
    </row>
    <row r="603">
      <c r="B603" s="89"/>
    </row>
    <row r="604">
      <c r="B604" s="89"/>
    </row>
    <row r="605">
      <c r="B605" s="89"/>
    </row>
    <row r="606">
      <c r="B606" s="89"/>
    </row>
    <row r="607">
      <c r="B607" s="89"/>
    </row>
    <row r="608">
      <c r="B608" s="89"/>
    </row>
    <row r="609">
      <c r="B609" s="89"/>
    </row>
    <row r="610">
      <c r="B610" s="89"/>
    </row>
    <row r="611">
      <c r="B611" s="89"/>
    </row>
    <row r="612">
      <c r="B612" s="89"/>
    </row>
    <row r="613">
      <c r="B613" s="89"/>
    </row>
    <row r="614">
      <c r="B614" s="89"/>
    </row>
    <row r="615">
      <c r="B615" s="89"/>
    </row>
    <row r="616">
      <c r="B616" s="89"/>
    </row>
    <row r="617">
      <c r="B617" s="89"/>
    </row>
    <row r="618">
      <c r="B618" s="89"/>
    </row>
    <row r="619">
      <c r="B619" s="89"/>
    </row>
    <row r="620">
      <c r="B620" s="89"/>
    </row>
    <row r="621">
      <c r="B621" s="89"/>
    </row>
    <row r="622">
      <c r="B622" s="89"/>
    </row>
    <row r="623">
      <c r="B623" s="89"/>
    </row>
    <row r="624">
      <c r="B624" s="89"/>
    </row>
    <row r="625">
      <c r="B625" s="89"/>
    </row>
    <row r="626">
      <c r="B626" s="89"/>
    </row>
    <row r="627">
      <c r="B627" s="89"/>
    </row>
    <row r="628">
      <c r="B628" s="89"/>
    </row>
    <row r="629">
      <c r="B629" s="89"/>
    </row>
    <row r="630">
      <c r="B630" s="89"/>
    </row>
    <row r="631">
      <c r="B631" s="89"/>
    </row>
    <row r="632">
      <c r="B632" s="89"/>
    </row>
    <row r="633">
      <c r="B633" s="89"/>
    </row>
    <row r="634">
      <c r="B634" s="89"/>
    </row>
    <row r="635">
      <c r="B635" s="89"/>
    </row>
    <row r="636">
      <c r="B636" s="89"/>
    </row>
    <row r="637">
      <c r="B637" s="89"/>
    </row>
    <row r="638">
      <c r="B638" s="89"/>
    </row>
    <row r="639">
      <c r="B639" s="89"/>
    </row>
    <row r="640">
      <c r="B640" s="89"/>
    </row>
    <row r="641">
      <c r="B641" s="89"/>
    </row>
    <row r="642">
      <c r="B642" s="89"/>
    </row>
    <row r="643">
      <c r="B643" s="89"/>
    </row>
    <row r="644">
      <c r="B644" s="89"/>
    </row>
    <row r="645">
      <c r="B645" s="89"/>
    </row>
    <row r="646">
      <c r="B646" s="89"/>
    </row>
    <row r="647">
      <c r="B647" s="89"/>
    </row>
    <row r="648">
      <c r="B648" s="89"/>
    </row>
    <row r="649">
      <c r="B649" s="89"/>
    </row>
    <row r="650">
      <c r="B650" s="89"/>
    </row>
    <row r="651">
      <c r="B651" s="89"/>
    </row>
    <row r="652">
      <c r="B652" s="89"/>
    </row>
    <row r="653">
      <c r="B653" s="89"/>
    </row>
    <row r="654">
      <c r="B654" s="89"/>
    </row>
    <row r="655">
      <c r="B655" s="89"/>
    </row>
    <row r="656">
      <c r="B656" s="89"/>
    </row>
    <row r="657">
      <c r="B657" s="89"/>
    </row>
    <row r="658">
      <c r="B658" s="89"/>
    </row>
    <row r="659">
      <c r="B659" s="89"/>
    </row>
    <row r="660">
      <c r="B660" s="89"/>
    </row>
    <row r="661">
      <c r="B661" s="89"/>
    </row>
    <row r="662">
      <c r="B662" s="89"/>
    </row>
    <row r="663">
      <c r="B663" s="89"/>
    </row>
    <row r="664">
      <c r="B664" s="89"/>
    </row>
    <row r="665">
      <c r="B665" s="89"/>
    </row>
    <row r="666">
      <c r="B666" s="89"/>
    </row>
    <row r="667">
      <c r="B667" s="89"/>
    </row>
    <row r="668">
      <c r="B668" s="89"/>
    </row>
    <row r="669">
      <c r="B669" s="89"/>
    </row>
    <row r="670">
      <c r="B670" s="89"/>
    </row>
    <row r="671">
      <c r="B671" s="89"/>
    </row>
    <row r="672">
      <c r="B672" s="89"/>
    </row>
    <row r="673">
      <c r="B673" s="89"/>
    </row>
    <row r="674">
      <c r="B674" s="89"/>
    </row>
    <row r="675">
      <c r="B675" s="89"/>
    </row>
    <row r="676">
      <c r="B676" s="89"/>
    </row>
    <row r="677">
      <c r="B677" s="89"/>
    </row>
    <row r="678">
      <c r="B678" s="89"/>
    </row>
    <row r="679">
      <c r="B679" s="89"/>
    </row>
    <row r="680">
      <c r="B680" s="89"/>
    </row>
    <row r="681">
      <c r="B681" s="89"/>
    </row>
    <row r="682">
      <c r="B682" s="89"/>
    </row>
    <row r="683">
      <c r="B683" s="89"/>
    </row>
    <row r="684">
      <c r="B684" s="89"/>
    </row>
    <row r="685">
      <c r="B685" s="89"/>
    </row>
    <row r="686">
      <c r="B686" s="89"/>
    </row>
    <row r="687">
      <c r="B687" s="89"/>
    </row>
    <row r="688">
      <c r="B688" s="89"/>
    </row>
    <row r="689">
      <c r="B689" s="89"/>
    </row>
    <row r="690">
      <c r="B690" s="89"/>
    </row>
    <row r="691">
      <c r="B691" s="89"/>
    </row>
    <row r="692">
      <c r="B692" s="89"/>
    </row>
    <row r="693">
      <c r="B693" s="89"/>
    </row>
    <row r="694">
      <c r="B694" s="89"/>
    </row>
    <row r="695">
      <c r="B695" s="89"/>
    </row>
    <row r="696">
      <c r="B696" s="89"/>
    </row>
    <row r="697">
      <c r="B697" s="89"/>
    </row>
    <row r="698">
      <c r="B698" s="89"/>
    </row>
    <row r="699">
      <c r="B699" s="89"/>
    </row>
    <row r="700">
      <c r="B700" s="89"/>
    </row>
    <row r="701">
      <c r="B701" s="89"/>
    </row>
    <row r="702">
      <c r="B702" s="89"/>
    </row>
    <row r="703">
      <c r="B703" s="89"/>
    </row>
    <row r="704">
      <c r="B704" s="89"/>
    </row>
    <row r="705">
      <c r="B705" s="89"/>
    </row>
    <row r="706">
      <c r="B706" s="89"/>
    </row>
    <row r="707">
      <c r="B707" s="89"/>
    </row>
    <row r="708">
      <c r="B708" s="89"/>
    </row>
    <row r="709">
      <c r="B709" s="89"/>
    </row>
    <row r="710">
      <c r="B710" s="89"/>
    </row>
    <row r="711">
      <c r="B711" s="89"/>
    </row>
    <row r="712">
      <c r="B712" s="89"/>
    </row>
    <row r="713">
      <c r="B713" s="89"/>
    </row>
    <row r="714">
      <c r="B714" s="89"/>
    </row>
    <row r="715">
      <c r="B715" s="89"/>
    </row>
    <row r="716">
      <c r="B716" s="89"/>
    </row>
    <row r="717">
      <c r="B717" s="89"/>
    </row>
    <row r="718">
      <c r="B718" s="89"/>
    </row>
    <row r="719">
      <c r="B719" s="89"/>
    </row>
    <row r="720">
      <c r="B720" s="89"/>
    </row>
    <row r="721">
      <c r="B721" s="89"/>
    </row>
    <row r="722">
      <c r="B722" s="89"/>
    </row>
    <row r="723">
      <c r="B723" s="89"/>
    </row>
    <row r="724">
      <c r="B724" s="89"/>
    </row>
    <row r="725">
      <c r="B725" s="89"/>
    </row>
    <row r="726">
      <c r="B726" s="89"/>
    </row>
    <row r="727">
      <c r="B727" s="89"/>
    </row>
    <row r="728">
      <c r="B728" s="89"/>
    </row>
    <row r="729">
      <c r="B729" s="89"/>
    </row>
    <row r="730">
      <c r="B730" s="89"/>
    </row>
    <row r="731">
      <c r="B731" s="89"/>
    </row>
    <row r="732">
      <c r="B732" s="89"/>
    </row>
    <row r="733">
      <c r="B733" s="89"/>
    </row>
    <row r="734">
      <c r="B734" s="89"/>
    </row>
    <row r="735">
      <c r="B735" s="89"/>
    </row>
    <row r="736">
      <c r="B736" s="89"/>
    </row>
    <row r="737">
      <c r="B737" s="89"/>
    </row>
    <row r="738">
      <c r="B738" s="89"/>
    </row>
    <row r="739">
      <c r="B739" s="89"/>
    </row>
    <row r="740">
      <c r="B740" s="89"/>
    </row>
    <row r="741">
      <c r="B741" s="89"/>
    </row>
    <row r="742">
      <c r="B742" s="89"/>
    </row>
    <row r="743">
      <c r="B743" s="89"/>
    </row>
    <row r="744">
      <c r="B744" s="89"/>
    </row>
    <row r="745">
      <c r="B745" s="89"/>
    </row>
    <row r="746">
      <c r="B746" s="89"/>
    </row>
    <row r="747">
      <c r="B747" s="89"/>
    </row>
    <row r="748">
      <c r="B748" s="89"/>
    </row>
    <row r="749">
      <c r="B749" s="89"/>
    </row>
    <row r="750">
      <c r="B750" s="89"/>
    </row>
    <row r="751">
      <c r="B751" s="89"/>
    </row>
    <row r="752">
      <c r="B752" s="89"/>
    </row>
    <row r="753">
      <c r="B753" s="89"/>
    </row>
    <row r="754">
      <c r="B754" s="89"/>
    </row>
    <row r="755">
      <c r="B755" s="89"/>
    </row>
    <row r="756">
      <c r="B756" s="89"/>
    </row>
    <row r="757">
      <c r="B757" s="89"/>
    </row>
    <row r="758">
      <c r="B758" s="89"/>
    </row>
    <row r="759">
      <c r="B759" s="89"/>
    </row>
    <row r="760">
      <c r="B760" s="89"/>
    </row>
    <row r="761">
      <c r="B761" s="89"/>
    </row>
    <row r="762">
      <c r="B762" s="89"/>
    </row>
    <row r="763">
      <c r="B763" s="89"/>
    </row>
    <row r="764">
      <c r="B764" s="89"/>
    </row>
    <row r="765">
      <c r="B765" s="89"/>
    </row>
    <row r="766">
      <c r="B766" s="89"/>
    </row>
    <row r="767">
      <c r="B767" s="89"/>
    </row>
    <row r="768">
      <c r="B768" s="89"/>
    </row>
    <row r="769">
      <c r="B769" s="89"/>
    </row>
    <row r="770">
      <c r="B770" s="89"/>
    </row>
    <row r="771">
      <c r="B771" s="89"/>
    </row>
    <row r="772">
      <c r="B772" s="89"/>
    </row>
    <row r="773">
      <c r="B773" s="89"/>
    </row>
    <row r="774">
      <c r="B774" s="89"/>
    </row>
    <row r="775">
      <c r="B775" s="89"/>
    </row>
    <row r="776">
      <c r="B776" s="89"/>
    </row>
    <row r="777">
      <c r="B777" s="89"/>
    </row>
    <row r="778">
      <c r="B778" s="89"/>
    </row>
    <row r="779">
      <c r="B779" s="89"/>
    </row>
    <row r="780">
      <c r="B780" s="89"/>
    </row>
    <row r="781">
      <c r="B781" s="89"/>
    </row>
    <row r="782">
      <c r="B782" s="89"/>
    </row>
    <row r="783">
      <c r="B783" s="89"/>
    </row>
    <row r="784">
      <c r="B784" s="89"/>
    </row>
    <row r="785">
      <c r="B785" s="89"/>
    </row>
    <row r="786">
      <c r="B786" s="89"/>
    </row>
    <row r="787">
      <c r="B787" s="89"/>
    </row>
    <row r="788">
      <c r="B788" s="89"/>
    </row>
    <row r="789">
      <c r="B789" s="89"/>
    </row>
    <row r="790">
      <c r="B790" s="89"/>
    </row>
    <row r="791">
      <c r="B791" s="89"/>
    </row>
    <row r="792">
      <c r="B792" s="89"/>
    </row>
    <row r="793">
      <c r="B793" s="89"/>
    </row>
    <row r="794">
      <c r="B794" s="89"/>
    </row>
    <row r="795">
      <c r="B795" s="89"/>
    </row>
    <row r="796">
      <c r="B796" s="89"/>
    </row>
    <row r="797">
      <c r="B797" s="89"/>
    </row>
    <row r="798">
      <c r="B798" s="89"/>
    </row>
    <row r="799">
      <c r="B799" s="89"/>
    </row>
    <row r="800">
      <c r="B800" s="89"/>
    </row>
    <row r="801">
      <c r="B801" s="89"/>
    </row>
    <row r="802">
      <c r="B802" s="89"/>
    </row>
    <row r="803">
      <c r="B803" s="89"/>
    </row>
    <row r="804">
      <c r="B804" s="89"/>
    </row>
    <row r="805">
      <c r="B805" s="89"/>
    </row>
    <row r="806">
      <c r="B806" s="89"/>
    </row>
    <row r="807">
      <c r="B807" s="89"/>
    </row>
    <row r="808">
      <c r="B808" s="89"/>
    </row>
    <row r="809">
      <c r="B809" s="89"/>
    </row>
    <row r="810">
      <c r="B810" s="89"/>
    </row>
    <row r="811">
      <c r="B811" s="89"/>
    </row>
    <row r="812">
      <c r="B812" s="89"/>
    </row>
    <row r="813">
      <c r="B813" s="89"/>
    </row>
    <row r="814">
      <c r="B814" s="89"/>
    </row>
    <row r="815">
      <c r="B815" s="89"/>
    </row>
    <row r="816">
      <c r="B816" s="89"/>
    </row>
    <row r="817">
      <c r="B817" s="89"/>
    </row>
    <row r="818">
      <c r="B818" s="89"/>
    </row>
    <row r="819">
      <c r="B819" s="89"/>
    </row>
    <row r="820">
      <c r="B820" s="89"/>
    </row>
    <row r="821">
      <c r="B821" s="89"/>
    </row>
    <row r="822">
      <c r="B822" s="89"/>
    </row>
    <row r="823">
      <c r="B823" s="89"/>
    </row>
    <row r="824">
      <c r="B824" s="89"/>
    </row>
    <row r="825">
      <c r="B825" s="89"/>
    </row>
    <row r="826">
      <c r="B826" s="89"/>
    </row>
    <row r="827">
      <c r="B827" s="89"/>
    </row>
    <row r="828">
      <c r="B828" s="89"/>
    </row>
    <row r="829">
      <c r="B829" s="89"/>
    </row>
    <row r="830">
      <c r="B830" s="89"/>
    </row>
    <row r="831">
      <c r="B831" s="89"/>
    </row>
    <row r="832">
      <c r="B832" s="89"/>
    </row>
    <row r="833">
      <c r="B833" s="89"/>
    </row>
    <row r="834">
      <c r="B834" s="89"/>
    </row>
    <row r="835">
      <c r="B835" s="89"/>
    </row>
    <row r="836">
      <c r="B836" s="89"/>
    </row>
    <row r="837">
      <c r="B837" s="89"/>
    </row>
    <row r="838">
      <c r="B838" s="89"/>
    </row>
    <row r="839">
      <c r="B839" s="89"/>
    </row>
    <row r="840">
      <c r="B840" s="89"/>
    </row>
    <row r="841">
      <c r="B841" s="89"/>
    </row>
    <row r="842">
      <c r="B842" s="89"/>
    </row>
    <row r="843">
      <c r="B843" s="89"/>
    </row>
    <row r="844">
      <c r="B844" s="89"/>
    </row>
    <row r="845">
      <c r="B845" s="89"/>
    </row>
    <row r="846">
      <c r="B846" s="89"/>
    </row>
    <row r="847">
      <c r="B847" s="89"/>
    </row>
    <row r="848">
      <c r="B848" s="89"/>
    </row>
    <row r="849">
      <c r="B849" s="89"/>
    </row>
    <row r="850">
      <c r="B850" s="89"/>
    </row>
    <row r="851">
      <c r="B851" s="89"/>
    </row>
    <row r="852">
      <c r="B852" s="89"/>
    </row>
    <row r="853">
      <c r="B853" s="89"/>
    </row>
    <row r="854">
      <c r="B854" s="89"/>
    </row>
    <row r="855">
      <c r="B855" s="89"/>
    </row>
    <row r="856">
      <c r="B856" s="89"/>
    </row>
    <row r="857">
      <c r="B857" s="89"/>
    </row>
    <row r="858">
      <c r="B858" s="89"/>
    </row>
    <row r="859">
      <c r="B859" s="89"/>
    </row>
    <row r="860">
      <c r="B860" s="89"/>
    </row>
    <row r="861">
      <c r="B861" s="89"/>
    </row>
    <row r="862">
      <c r="B862" s="89"/>
    </row>
    <row r="863">
      <c r="B863" s="89"/>
    </row>
    <row r="864">
      <c r="B864" s="89"/>
    </row>
    <row r="865">
      <c r="B865" s="89"/>
    </row>
    <row r="866">
      <c r="B866" s="89"/>
    </row>
    <row r="867">
      <c r="B867" s="89"/>
    </row>
    <row r="868">
      <c r="B868" s="89"/>
    </row>
    <row r="869">
      <c r="B869" s="89"/>
    </row>
    <row r="870">
      <c r="B870" s="89"/>
    </row>
    <row r="871">
      <c r="B871" s="89"/>
    </row>
    <row r="872">
      <c r="B872" s="89"/>
    </row>
    <row r="873">
      <c r="B873" s="89"/>
    </row>
    <row r="874">
      <c r="B874" s="89"/>
    </row>
    <row r="875">
      <c r="B875" s="89"/>
    </row>
    <row r="876">
      <c r="B876" s="89"/>
    </row>
    <row r="877">
      <c r="B877" s="89"/>
    </row>
    <row r="878">
      <c r="B878" s="89"/>
    </row>
    <row r="879">
      <c r="B879" s="89"/>
    </row>
    <row r="880">
      <c r="B880" s="89"/>
    </row>
    <row r="881">
      <c r="B881" s="89"/>
    </row>
    <row r="882">
      <c r="B882" s="89"/>
    </row>
    <row r="883">
      <c r="B883" s="89"/>
    </row>
    <row r="884">
      <c r="B884" s="89"/>
    </row>
    <row r="885">
      <c r="B885" s="89"/>
    </row>
    <row r="886">
      <c r="B886" s="89"/>
    </row>
    <row r="887">
      <c r="B887" s="89"/>
    </row>
    <row r="888">
      <c r="B888" s="89"/>
    </row>
    <row r="889">
      <c r="B889" s="89"/>
    </row>
    <row r="890">
      <c r="B890" s="89"/>
    </row>
    <row r="891">
      <c r="B891" s="89"/>
    </row>
    <row r="892">
      <c r="B892" s="89"/>
    </row>
    <row r="893">
      <c r="B893" s="89"/>
    </row>
    <row r="894">
      <c r="B894" s="89"/>
    </row>
    <row r="895">
      <c r="B895" s="89"/>
    </row>
    <row r="896">
      <c r="B896" s="89"/>
    </row>
    <row r="897">
      <c r="B897" s="89"/>
    </row>
    <row r="898">
      <c r="B898" s="89"/>
    </row>
    <row r="899">
      <c r="B899" s="89"/>
    </row>
    <row r="900">
      <c r="B900" s="89"/>
    </row>
    <row r="901">
      <c r="B901" s="89"/>
    </row>
    <row r="902">
      <c r="B902" s="89"/>
    </row>
    <row r="903">
      <c r="B903" s="89"/>
    </row>
    <row r="904">
      <c r="B904" s="89"/>
    </row>
    <row r="905">
      <c r="B905" s="89"/>
    </row>
    <row r="906">
      <c r="B906" s="89"/>
    </row>
    <row r="907">
      <c r="B907" s="89"/>
    </row>
    <row r="908">
      <c r="B908" s="89"/>
    </row>
    <row r="909">
      <c r="B909" s="89"/>
    </row>
    <row r="910">
      <c r="B910" s="89"/>
    </row>
    <row r="911">
      <c r="B911" s="89"/>
    </row>
    <row r="912">
      <c r="B912" s="89"/>
    </row>
    <row r="913">
      <c r="B913" s="89"/>
    </row>
    <row r="914">
      <c r="B914" s="89"/>
    </row>
    <row r="915">
      <c r="B915" s="89"/>
    </row>
    <row r="916">
      <c r="B916" s="89"/>
    </row>
    <row r="917">
      <c r="B917" s="89"/>
    </row>
    <row r="918">
      <c r="B918" s="89"/>
    </row>
    <row r="919">
      <c r="B919" s="89"/>
    </row>
    <row r="920">
      <c r="B920" s="89"/>
    </row>
    <row r="921">
      <c r="B921" s="89"/>
    </row>
    <row r="922">
      <c r="B922" s="89"/>
    </row>
    <row r="923">
      <c r="B923" s="89"/>
    </row>
    <row r="924">
      <c r="B924" s="89"/>
    </row>
    <row r="925">
      <c r="B925" s="89"/>
    </row>
    <row r="926">
      <c r="B926" s="89"/>
    </row>
    <row r="927">
      <c r="B927" s="89"/>
    </row>
    <row r="928">
      <c r="B928" s="89"/>
    </row>
    <row r="929">
      <c r="B929" s="89"/>
    </row>
    <row r="930">
      <c r="B930" s="89"/>
    </row>
    <row r="931">
      <c r="B931" s="89"/>
    </row>
    <row r="932">
      <c r="B932" s="89"/>
    </row>
    <row r="933">
      <c r="B933" s="89"/>
    </row>
    <row r="934">
      <c r="B934" s="89"/>
    </row>
    <row r="935">
      <c r="B935" s="89"/>
    </row>
    <row r="936">
      <c r="B936" s="89"/>
    </row>
    <row r="937">
      <c r="B937" s="89"/>
    </row>
    <row r="938">
      <c r="B938" s="89"/>
    </row>
    <row r="939">
      <c r="B939" s="89"/>
    </row>
    <row r="940">
      <c r="B940" s="89"/>
    </row>
    <row r="941">
      <c r="B941" s="89"/>
    </row>
    <row r="942">
      <c r="B942" s="89"/>
    </row>
    <row r="943">
      <c r="B943" s="89"/>
    </row>
    <row r="944">
      <c r="B944" s="89"/>
    </row>
    <row r="945">
      <c r="B945" s="89"/>
    </row>
    <row r="946">
      <c r="B946" s="89"/>
    </row>
    <row r="947">
      <c r="B947" s="89"/>
    </row>
    <row r="948">
      <c r="B948" s="89"/>
    </row>
    <row r="949">
      <c r="B949" s="89"/>
    </row>
    <row r="950">
      <c r="B950" s="89"/>
    </row>
    <row r="951">
      <c r="B951" s="89"/>
    </row>
    <row r="952">
      <c r="B952" s="89"/>
    </row>
    <row r="953">
      <c r="B953" s="89"/>
    </row>
    <row r="954">
      <c r="B954" s="89"/>
    </row>
    <row r="955">
      <c r="B955" s="89"/>
    </row>
    <row r="956">
      <c r="B956" s="89"/>
    </row>
    <row r="957">
      <c r="B957" s="89"/>
    </row>
    <row r="958">
      <c r="B958" s="89"/>
    </row>
    <row r="959">
      <c r="B959" s="89"/>
    </row>
    <row r="960">
      <c r="B960" s="89"/>
    </row>
    <row r="961">
      <c r="B961" s="89"/>
    </row>
    <row r="962">
      <c r="B962" s="89"/>
    </row>
    <row r="963">
      <c r="B963" s="89"/>
    </row>
    <row r="964">
      <c r="B964" s="89"/>
    </row>
    <row r="965">
      <c r="B965" s="89"/>
    </row>
    <row r="966">
      <c r="B966" s="89"/>
    </row>
    <row r="967">
      <c r="B967" s="89"/>
    </row>
    <row r="968">
      <c r="B968" s="89"/>
    </row>
    <row r="969">
      <c r="B969" s="89"/>
    </row>
    <row r="970">
      <c r="B970" s="89"/>
    </row>
    <row r="971">
      <c r="B971" s="89"/>
    </row>
    <row r="972">
      <c r="B972" s="89"/>
    </row>
    <row r="973">
      <c r="B973" s="89"/>
    </row>
    <row r="974">
      <c r="B974" s="89"/>
    </row>
    <row r="975">
      <c r="B975" s="89"/>
    </row>
    <row r="976">
      <c r="B976" s="89"/>
    </row>
    <row r="977">
      <c r="B977" s="89"/>
    </row>
    <row r="978">
      <c r="B978" s="89"/>
    </row>
    <row r="979">
      <c r="B979" s="89"/>
    </row>
    <row r="980">
      <c r="B980" s="89"/>
    </row>
    <row r="981">
      <c r="B981" s="89"/>
    </row>
    <row r="982">
      <c r="B982" s="89"/>
    </row>
    <row r="983">
      <c r="B983" s="89"/>
    </row>
    <row r="984">
      <c r="B984" s="89"/>
    </row>
    <row r="985">
      <c r="B985" s="89"/>
    </row>
    <row r="986">
      <c r="B986" s="89"/>
    </row>
    <row r="987">
      <c r="B987" s="89"/>
    </row>
    <row r="988">
      <c r="B988" s="89"/>
    </row>
    <row r="989">
      <c r="B989" s="89"/>
    </row>
    <row r="990">
      <c r="B990" s="89"/>
    </row>
    <row r="991">
      <c r="B991" s="89"/>
    </row>
    <row r="992">
      <c r="B992" s="89"/>
    </row>
    <row r="993">
      <c r="B993" s="89"/>
    </row>
    <row r="994">
      <c r="B994" s="89"/>
    </row>
    <row r="995">
      <c r="B995" s="89"/>
    </row>
    <row r="996">
      <c r="B996" s="89"/>
    </row>
    <row r="997">
      <c r="B997" s="89"/>
    </row>
    <row r="998">
      <c r="B998" s="89"/>
    </row>
    <row r="999">
      <c r="B999" s="89"/>
    </row>
    <row r="1000">
      <c r="B1000" s="89"/>
    </row>
    <row r="1001">
      <c r="B1001" s="89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5" priority="1" operator="greaterThan">
      <formula>17</formula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3.43"/>
    <col customWidth="1" hidden="1" min="3" max="3" width="9.0"/>
    <col customWidth="1" hidden="1" min="4" max="4" width="7.86"/>
    <col customWidth="1" hidden="1" min="5" max="5" width="8.0"/>
    <col customWidth="1" hidden="1" min="6" max="6" width="8.14"/>
    <col customWidth="1" hidden="1" min="7" max="7" width="7.86"/>
    <col customWidth="1" hidden="1" min="8" max="9" width="8.0"/>
    <col customWidth="1" hidden="1" min="10" max="10" width="7.86"/>
    <col customWidth="1" hidden="1" min="11" max="11" width="8.14"/>
    <col customWidth="1" hidden="1" min="12" max="12" width="7.86"/>
    <col customWidth="1" hidden="1" min="13" max="13" width="8.14"/>
    <col customWidth="1" hidden="1" min="14" max="35" width="7.86"/>
    <col customWidth="1" min="36" max="37" width="7.86"/>
    <col customWidth="1" min="38" max="38" width="9.0"/>
    <col customWidth="1" min="39" max="39" width="8.71"/>
  </cols>
  <sheetData>
    <row r="1">
      <c r="B1" s="89"/>
      <c r="C1" s="90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</row>
    <row r="2">
      <c r="A2" s="92"/>
      <c r="B2" s="93" t="s">
        <v>8</v>
      </c>
      <c r="C2" s="94" t="s">
        <v>368</v>
      </c>
      <c r="D2" s="95" t="s">
        <v>369</v>
      </c>
      <c r="E2" s="95" t="s">
        <v>370</v>
      </c>
      <c r="F2" s="95" t="s">
        <v>371</v>
      </c>
      <c r="G2" s="95" t="s">
        <v>372</v>
      </c>
      <c r="H2" s="96" t="s">
        <v>373</v>
      </c>
      <c r="I2" s="96" t="s">
        <v>374</v>
      </c>
      <c r="J2" s="95" t="s">
        <v>375</v>
      </c>
      <c r="K2" s="95" t="s">
        <v>376</v>
      </c>
      <c r="L2" s="95" t="s">
        <v>377</v>
      </c>
      <c r="M2" s="95" t="s">
        <v>378</v>
      </c>
      <c r="N2" s="95" t="s">
        <v>379</v>
      </c>
      <c r="O2" s="95" t="s">
        <v>380</v>
      </c>
      <c r="P2" s="95" t="s">
        <v>381</v>
      </c>
      <c r="Q2" s="95" t="s">
        <v>382</v>
      </c>
      <c r="R2" s="95" t="s">
        <v>383</v>
      </c>
      <c r="S2" s="95" t="s">
        <v>384</v>
      </c>
      <c r="T2" s="95" t="s">
        <v>385</v>
      </c>
      <c r="U2" s="95" t="s">
        <v>386</v>
      </c>
      <c r="V2" s="95" t="s">
        <v>387</v>
      </c>
      <c r="W2" s="95" t="s">
        <v>388</v>
      </c>
      <c r="X2" s="95" t="s">
        <v>389</v>
      </c>
      <c r="Y2" s="95" t="s">
        <v>390</v>
      </c>
      <c r="Z2" s="95" t="s">
        <v>391</v>
      </c>
      <c r="AA2" s="95" t="s">
        <v>392</v>
      </c>
      <c r="AB2" s="95" t="s">
        <v>393</v>
      </c>
      <c r="AC2" s="95" t="s">
        <v>394</v>
      </c>
      <c r="AD2" s="95" t="s">
        <v>395</v>
      </c>
      <c r="AE2" s="95" t="s">
        <v>396</v>
      </c>
      <c r="AF2" s="95" t="s">
        <v>397</v>
      </c>
      <c r="AG2" s="95" t="s">
        <v>398</v>
      </c>
      <c r="AH2" s="95" t="s">
        <v>399</v>
      </c>
      <c r="AI2" s="95" t="s">
        <v>400</v>
      </c>
      <c r="AJ2" s="95" t="s">
        <v>401</v>
      </c>
      <c r="AK2" s="97" t="s">
        <v>402</v>
      </c>
      <c r="AL2" s="98" t="s">
        <v>9</v>
      </c>
      <c r="AM2" s="99" t="s">
        <v>403</v>
      </c>
    </row>
    <row r="3">
      <c r="A3" s="100">
        <v>1.0</v>
      </c>
      <c r="B3" s="101" t="s">
        <v>339</v>
      </c>
      <c r="C3" s="102">
        <v>1.0</v>
      </c>
      <c r="D3" s="103">
        <v>1.0</v>
      </c>
      <c r="E3" s="144"/>
      <c r="F3" s="104"/>
      <c r="G3" s="103"/>
      <c r="H3" s="104">
        <v>1.0</v>
      </c>
      <c r="I3" s="104">
        <v>1.0</v>
      </c>
      <c r="J3" s="103">
        <v>2.0</v>
      </c>
      <c r="K3" s="103">
        <v>1.0</v>
      </c>
      <c r="L3" s="103"/>
      <c r="M3" s="105"/>
      <c r="N3" s="103">
        <v>3.0</v>
      </c>
      <c r="O3" s="103">
        <v>1.0</v>
      </c>
      <c r="P3" s="103">
        <v>2.0</v>
      </c>
      <c r="Q3" s="103"/>
      <c r="R3" s="105"/>
      <c r="S3" s="105"/>
      <c r="T3" s="105"/>
      <c r="U3" s="105"/>
      <c r="V3" s="105"/>
      <c r="W3" s="103">
        <v>1.0</v>
      </c>
      <c r="X3" s="105"/>
      <c r="Y3" s="103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6"/>
      <c r="AL3" s="107">
        <f t="shared" ref="AL3:AL132" si="1">SUM(C3:AK3)</f>
        <v>14</v>
      </c>
      <c r="AM3" s="108">
        <f t="shared" ref="AM3:AM132" si="2">COUNT(C3:AK3)</f>
        <v>10</v>
      </c>
    </row>
    <row r="4">
      <c r="A4" s="109">
        <v>2.0</v>
      </c>
      <c r="B4" s="110" t="s">
        <v>336</v>
      </c>
      <c r="C4" s="111">
        <v>1.0</v>
      </c>
      <c r="D4" s="112">
        <v>3.0</v>
      </c>
      <c r="E4" s="113"/>
      <c r="F4" s="113"/>
      <c r="G4" s="113"/>
      <c r="H4" s="113">
        <v>2.0</v>
      </c>
      <c r="I4" s="113">
        <v>2.0</v>
      </c>
      <c r="J4" s="113">
        <v>2.0</v>
      </c>
      <c r="K4" s="112">
        <v>1.0</v>
      </c>
      <c r="L4" s="112">
        <v>1.0</v>
      </c>
      <c r="M4" s="112"/>
      <c r="N4" s="112">
        <v>1.0</v>
      </c>
      <c r="O4" s="112">
        <v>4.0</v>
      </c>
      <c r="P4" s="112">
        <v>2.0</v>
      </c>
      <c r="Q4" s="112"/>
      <c r="R4" s="112"/>
      <c r="S4" s="112"/>
      <c r="T4" s="112"/>
      <c r="U4" s="112"/>
      <c r="V4" s="112"/>
      <c r="W4" s="112"/>
      <c r="X4" s="112"/>
      <c r="Y4" s="114"/>
      <c r="Z4" s="112"/>
      <c r="AA4" s="112"/>
      <c r="AB4" s="112"/>
      <c r="AC4" s="112"/>
      <c r="AD4" s="112"/>
      <c r="AE4" s="112"/>
      <c r="AF4" s="114"/>
      <c r="AG4" s="112"/>
      <c r="AH4" s="112"/>
      <c r="AI4" s="114"/>
      <c r="AJ4" s="112"/>
      <c r="AK4" s="115"/>
      <c r="AL4" s="116">
        <f t="shared" si="1"/>
        <v>19</v>
      </c>
      <c r="AM4" s="117">
        <f t="shared" si="2"/>
        <v>10</v>
      </c>
    </row>
    <row r="5">
      <c r="A5" s="109">
        <v>3.0</v>
      </c>
      <c r="B5" s="110" t="s">
        <v>98</v>
      </c>
      <c r="C5" s="111">
        <v>2.0</v>
      </c>
      <c r="D5" s="112">
        <v>4.0</v>
      </c>
      <c r="E5" s="113">
        <v>1.0</v>
      </c>
      <c r="F5" s="113"/>
      <c r="G5" s="113">
        <v>1.0</v>
      </c>
      <c r="H5" s="118"/>
      <c r="I5" s="118"/>
      <c r="J5" s="118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2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9"/>
      <c r="AL5" s="116">
        <f t="shared" si="1"/>
        <v>8</v>
      </c>
      <c r="AM5" s="117">
        <f t="shared" si="2"/>
        <v>4</v>
      </c>
    </row>
    <row r="6">
      <c r="A6" s="109">
        <v>4.0</v>
      </c>
      <c r="B6" s="110" t="s">
        <v>79</v>
      </c>
      <c r="C6" s="120">
        <v>3.0</v>
      </c>
      <c r="D6" s="112"/>
      <c r="E6" s="118"/>
      <c r="F6" s="113"/>
      <c r="G6" s="113"/>
      <c r="H6" s="113"/>
      <c r="I6" s="118"/>
      <c r="J6" s="118"/>
      <c r="K6" s="114"/>
      <c r="L6" s="114"/>
      <c r="M6" s="114"/>
      <c r="N6" s="114"/>
      <c r="O6" s="112"/>
      <c r="P6" s="112"/>
      <c r="Q6" s="114"/>
      <c r="R6" s="114"/>
      <c r="S6" s="114"/>
      <c r="T6" s="112"/>
      <c r="U6" s="114"/>
      <c r="V6" s="112"/>
      <c r="W6" s="112"/>
      <c r="X6" s="112"/>
      <c r="Y6" s="112"/>
      <c r="Z6" s="112"/>
      <c r="AA6" s="112"/>
      <c r="AB6" s="114"/>
      <c r="AC6" s="112"/>
      <c r="AD6" s="112"/>
      <c r="AE6" s="112"/>
      <c r="AF6" s="112"/>
      <c r="AG6" s="112"/>
      <c r="AH6" s="112"/>
      <c r="AI6" s="112"/>
      <c r="AJ6" s="112"/>
      <c r="AK6" s="115"/>
      <c r="AL6" s="116">
        <f t="shared" si="1"/>
        <v>3</v>
      </c>
      <c r="AM6" s="117">
        <f t="shared" si="2"/>
        <v>1</v>
      </c>
    </row>
    <row r="7">
      <c r="A7" s="109">
        <v>5.0</v>
      </c>
      <c r="B7" s="110" t="s">
        <v>23</v>
      </c>
      <c r="C7" s="111">
        <v>4.0</v>
      </c>
      <c r="D7" s="112">
        <v>8.0</v>
      </c>
      <c r="E7" s="113">
        <v>4.0</v>
      </c>
      <c r="F7" s="113">
        <v>2.0</v>
      </c>
      <c r="G7" s="113">
        <v>6.0</v>
      </c>
      <c r="H7" s="113">
        <v>6.0</v>
      </c>
      <c r="I7" s="118"/>
      <c r="J7" s="113">
        <v>3.0</v>
      </c>
      <c r="K7" s="112">
        <v>2.0</v>
      </c>
      <c r="L7" s="112">
        <v>4.0</v>
      </c>
      <c r="M7" s="114"/>
      <c r="N7" s="114"/>
      <c r="O7" s="114"/>
      <c r="P7" s="112">
        <v>4.0</v>
      </c>
      <c r="Q7" s="112">
        <v>3.0</v>
      </c>
      <c r="R7" s="112">
        <v>3.0</v>
      </c>
      <c r="S7" s="114"/>
      <c r="T7" s="114"/>
      <c r="U7" s="114"/>
      <c r="V7" s="114"/>
      <c r="W7" s="114"/>
      <c r="X7" s="114"/>
      <c r="Y7" s="114"/>
      <c r="Z7" s="114"/>
      <c r="AA7" s="114"/>
      <c r="AB7" s="112">
        <v>2.0</v>
      </c>
      <c r="AC7" s="112">
        <v>6.0</v>
      </c>
      <c r="AD7" s="112"/>
      <c r="AE7" s="112">
        <v>6.0</v>
      </c>
      <c r="AF7" s="114"/>
      <c r="AG7" s="114"/>
      <c r="AH7" s="112">
        <v>4.0</v>
      </c>
      <c r="AI7" s="112">
        <v>3.0</v>
      </c>
      <c r="AJ7" s="112">
        <v>2.0</v>
      </c>
      <c r="AK7" s="119"/>
      <c r="AL7" s="116">
        <f t="shared" si="1"/>
        <v>72</v>
      </c>
      <c r="AM7" s="117">
        <f t="shared" si="2"/>
        <v>18</v>
      </c>
    </row>
    <row r="8">
      <c r="A8" s="109">
        <v>6.0</v>
      </c>
      <c r="B8" s="110" t="s">
        <v>26</v>
      </c>
      <c r="C8" s="111">
        <v>5.0</v>
      </c>
      <c r="D8" s="112"/>
      <c r="E8" s="113">
        <v>2.0</v>
      </c>
      <c r="F8" s="118"/>
      <c r="G8" s="113">
        <v>2.0</v>
      </c>
      <c r="H8" s="118"/>
      <c r="I8" s="113">
        <v>4.0</v>
      </c>
      <c r="J8" s="113">
        <v>1.0</v>
      </c>
      <c r="K8" s="114"/>
      <c r="L8" s="112">
        <v>2.0</v>
      </c>
      <c r="M8" s="112">
        <v>4.0</v>
      </c>
      <c r="N8" s="112">
        <v>2.0</v>
      </c>
      <c r="O8" s="112">
        <v>2.0</v>
      </c>
      <c r="P8" s="112"/>
      <c r="Q8" s="114"/>
      <c r="R8" s="112"/>
      <c r="S8" s="112"/>
      <c r="T8" s="112">
        <v>2.0</v>
      </c>
      <c r="U8" s="114"/>
      <c r="V8" s="112">
        <v>1.0</v>
      </c>
      <c r="W8" s="112">
        <v>4.0</v>
      </c>
      <c r="X8" s="114"/>
      <c r="Y8" s="112"/>
      <c r="Z8" s="112">
        <v>0.0</v>
      </c>
      <c r="AA8" s="112">
        <v>6.0</v>
      </c>
      <c r="AB8" s="112">
        <v>4.0</v>
      </c>
      <c r="AC8" s="112"/>
      <c r="AD8" s="112">
        <v>3.0</v>
      </c>
      <c r="AE8" s="112">
        <v>1.0</v>
      </c>
      <c r="AF8" s="114"/>
      <c r="AG8" s="112">
        <v>3.0</v>
      </c>
      <c r="AH8" s="112">
        <v>3.0</v>
      </c>
      <c r="AI8" s="112"/>
      <c r="AJ8" s="114"/>
      <c r="AK8" s="115">
        <v>5.0</v>
      </c>
      <c r="AL8" s="116">
        <f t="shared" si="1"/>
        <v>56</v>
      </c>
      <c r="AM8" s="117">
        <f t="shared" si="2"/>
        <v>20</v>
      </c>
    </row>
    <row r="9">
      <c r="A9" s="109">
        <v>7.0</v>
      </c>
      <c r="B9" s="110" t="s">
        <v>196</v>
      </c>
      <c r="C9" s="111"/>
      <c r="D9" s="112">
        <v>1.0</v>
      </c>
      <c r="E9" s="118"/>
      <c r="F9" s="113"/>
      <c r="G9" s="118"/>
      <c r="H9" s="118"/>
      <c r="I9" s="113"/>
      <c r="J9" s="113">
        <v>3.0</v>
      </c>
      <c r="K9" s="114"/>
      <c r="L9" s="112"/>
      <c r="M9" s="112"/>
      <c r="N9" s="114"/>
      <c r="O9" s="112"/>
      <c r="P9" s="112"/>
      <c r="Q9" s="114"/>
      <c r="R9" s="114"/>
      <c r="S9" s="112">
        <v>5.0</v>
      </c>
      <c r="T9" s="114"/>
      <c r="U9" s="114"/>
      <c r="V9" s="112"/>
      <c r="W9" s="114"/>
      <c r="X9" s="114"/>
      <c r="Y9" s="112"/>
      <c r="Z9" s="112"/>
      <c r="AA9" s="112"/>
      <c r="AB9" s="114"/>
      <c r="AC9" s="112"/>
      <c r="AD9" s="112"/>
      <c r="AE9" s="112"/>
      <c r="AF9" s="114"/>
      <c r="AG9" s="112"/>
      <c r="AH9" s="112"/>
      <c r="AI9" s="112"/>
      <c r="AJ9" s="114"/>
      <c r="AK9" s="115"/>
      <c r="AL9" s="116">
        <f t="shared" si="1"/>
        <v>9</v>
      </c>
      <c r="AM9" s="117">
        <f t="shared" si="2"/>
        <v>3</v>
      </c>
    </row>
    <row r="10">
      <c r="A10" s="109">
        <v>8.0</v>
      </c>
      <c r="B10" s="110" t="s">
        <v>357</v>
      </c>
      <c r="C10" s="111"/>
      <c r="D10" s="112">
        <v>2.0</v>
      </c>
      <c r="E10" s="113"/>
      <c r="F10" s="113"/>
      <c r="G10" s="113"/>
      <c r="H10" s="113"/>
      <c r="I10" s="113"/>
      <c r="J10" s="118"/>
      <c r="K10" s="112"/>
      <c r="L10" s="112"/>
      <c r="M10" s="114"/>
      <c r="N10" s="112"/>
      <c r="O10" s="114"/>
      <c r="P10" s="112"/>
      <c r="Q10" s="112"/>
      <c r="R10" s="112"/>
      <c r="S10" s="112"/>
      <c r="T10" s="112"/>
      <c r="U10" s="112"/>
      <c r="V10" s="112"/>
      <c r="W10" s="112"/>
      <c r="X10" s="114"/>
      <c r="Y10" s="112"/>
      <c r="Z10" s="112"/>
      <c r="AA10" s="112"/>
      <c r="AB10" s="112"/>
      <c r="AC10" s="114"/>
      <c r="AD10" s="112"/>
      <c r="AE10" s="112"/>
      <c r="AF10" s="112"/>
      <c r="AG10" s="112"/>
      <c r="AH10" s="112"/>
      <c r="AI10" s="112"/>
      <c r="AJ10" s="112"/>
      <c r="AK10" s="119"/>
      <c r="AL10" s="116">
        <f t="shared" si="1"/>
        <v>2</v>
      </c>
      <c r="AM10" s="117">
        <f t="shared" si="2"/>
        <v>1</v>
      </c>
    </row>
    <row r="11">
      <c r="A11" s="109">
        <v>9.0</v>
      </c>
      <c r="B11" s="110" t="s">
        <v>152</v>
      </c>
      <c r="C11" s="111"/>
      <c r="D11" s="112">
        <v>2.0</v>
      </c>
      <c r="E11" s="113"/>
      <c r="F11" s="113"/>
      <c r="G11" s="113"/>
      <c r="H11" s="113"/>
      <c r="I11" s="113"/>
      <c r="J11" s="113"/>
      <c r="K11" s="112"/>
      <c r="L11" s="112"/>
      <c r="M11" s="114"/>
      <c r="N11" s="112"/>
      <c r="O11" s="114"/>
      <c r="P11" s="112"/>
      <c r="Q11" s="114"/>
      <c r="R11" s="114"/>
      <c r="S11" s="112"/>
      <c r="T11" s="112"/>
      <c r="U11" s="112"/>
      <c r="V11" s="112"/>
      <c r="W11" s="112"/>
      <c r="X11" s="112"/>
      <c r="Y11" s="114"/>
      <c r="Z11" s="112"/>
      <c r="AA11" s="112"/>
      <c r="AB11" s="112"/>
      <c r="AC11" s="112">
        <v>2.0</v>
      </c>
      <c r="AD11" s="112"/>
      <c r="AE11" s="112"/>
      <c r="AF11" s="114"/>
      <c r="AG11" s="112"/>
      <c r="AH11" s="112"/>
      <c r="AI11" s="112"/>
      <c r="AJ11" s="112">
        <v>1.0</v>
      </c>
      <c r="AK11" s="119"/>
      <c r="AL11" s="116">
        <f t="shared" si="1"/>
        <v>5</v>
      </c>
      <c r="AM11" s="117">
        <f t="shared" si="2"/>
        <v>3</v>
      </c>
    </row>
    <row r="12">
      <c r="A12" s="109">
        <v>10.0</v>
      </c>
      <c r="B12" s="110" t="s">
        <v>351</v>
      </c>
      <c r="C12" s="111"/>
      <c r="D12" s="112">
        <v>2.0</v>
      </c>
      <c r="E12" s="113"/>
      <c r="F12" s="113"/>
      <c r="G12" s="118"/>
      <c r="H12" s="113"/>
      <c r="I12" s="118"/>
      <c r="J12" s="118"/>
      <c r="K12" s="114"/>
      <c r="L12" s="112"/>
      <c r="M12" s="114"/>
      <c r="N12" s="112"/>
      <c r="O12" s="112"/>
      <c r="P12" s="114"/>
      <c r="Q12" s="114"/>
      <c r="R12" s="112"/>
      <c r="S12" s="112"/>
      <c r="T12" s="112"/>
      <c r="U12" s="112"/>
      <c r="V12" s="114"/>
      <c r="W12" s="112"/>
      <c r="X12" s="114"/>
      <c r="Y12" s="112"/>
      <c r="Z12" s="114"/>
      <c r="AA12" s="112"/>
      <c r="AB12" s="112"/>
      <c r="AC12" s="112"/>
      <c r="AD12" s="114"/>
      <c r="AE12" s="112"/>
      <c r="AF12" s="114"/>
      <c r="AG12" s="114"/>
      <c r="AH12" s="114"/>
      <c r="AI12" s="112"/>
      <c r="AJ12" s="114"/>
      <c r="AK12" s="119"/>
      <c r="AL12" s="116">
        <f t="shared" si="1"/>
        <v>2</v>
      </c>
      <c r="AM12" s="117">
        <f t="shared" si="2"/>
        <v>1</v>
      </c>
    </row>
    <row r="13">
      <c r="A13" s="109">
        <v>11.0</v>
      </c>
      <c r="B13" s="110" t="s">
        <v>115</v>
      </c>
      <c r="C13" s="111"/>
      <c r="D13" s="112">
        <v>2.0</v>
      </c>
      <c r="E13" s="113"/>
      <c r="F13" s="113"/>
      <c r="G13" s="113"/>
      <c r="H13" s="113">
        <v>3.0</v>
      </c>
      <c r="I13" s="113"/>
      <c r="J13" s="113">
        <v>4.0</v>
      </c>
      <c r="K13" s="112"/>
      <c r="L13" s="112"/>
      <c r="M13" s="112"/>
      <c r="N13" s="112"/>
      <c r="O13" s="112"/>
      <c r="P13" s="114"/>
      <c r="Q13" s="112"/>
      <c r="R13" s="112"/>
      <c r="S13" s="112"/>
      <c r="T13" s="112">
        <v>6.0</v>
      </c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5"/>
      <c r="AL13" s="116">
        <f t="shared" si="1"/>
        <v>15</v>
      </c>
      <c r="AM13" s="117">
        <f t="shared" si="2"/>
        <v>4</v>
      </c>
    </row>
    <row r="14">
      <c r="A14" s="109">
        <v>12.0</v>
      </c>
      <c r="B14" s="110" t="s">
        <v>347</v>
      </c>
      <c r="C14" s="111"/>
      <c r="D14" s="112">
        <v>3.0</v>
      </c>
      <c r="E14" s="113"/>
      <c r="F14" s="113"/>
      <c r="G14" s="113"/>
      <c r="H14" s="113">
        <v>2.0</v>
      </c>
      <c r="I14" s="118"/>
      <c r="J14" s="118"/>
      <c r="K14" s="112"/>
      <c r="L14" s="112"/>
      <c r="M14" s="114"/>
      <c r="N14" s="112"/>
      <c r="O14" s="112"/>
      <c r="P14" s="112"/>
      <c r="Q14" s="114"/>
      <c r="R14" s="112"/>
      <c r="S14" s="112"/>
      <c r="T14" s="112">
        <v>1.0</v>
      </c>
      <c r="U14" s="112"/>
      <c r="V14" s="112"/>
      <c r="W14" s="114"/>
      <c r="X14" s="114"/>
      <c r="Y14" s="112"/>
      <c r="Z14" s="114"/>
      <c r="AA14" s="112"/>
      <c r="AB14" s="112"/>
      <c r="AC14" s="114"/>
      <c r="AD14" s="114"/>
      <c r="AE14" s="112"/>
      <c r="AF14" s="112"/>
      <c r="AG14" s="114"/>
      <c r="AH14" s="112"/>
      <c r="AI14" s="112"/>
      <c r="AJ14" s="112"/>
      <c r="AK14" s="119"/>
      <c r="AL14" s="116">
        <f t="shared" si="1"/>
        <v>6</v>
      </c>
      <c r="AM14" s="117">
        <f t="shared" si="2"/>
        <v>3</v>
      </c>
    </row>
    <row r="15">
      <c r="A15" s="109">
        <v>13.0</v>
      </c>
      <c r="B15" s="110" t="s">
        <v>19</v>
      </c>
      <c r="C15" s="111"/>
      <c r="D15" s="112">
        <v>4.0</v>
      </c>
      <c r="E15" s="113"/>
      <c r="F15" s="113"/>
      <c r="G15" s="113">
        <v>5.0</v>
      </c>
      <c r="H15" s="113">
        <v>5.0</v>
      </c>
      <c r="I15" s="118"/>
      <c r="J15" s="113">
        <v>7.0</v>
      </c>
      <c r="K15" s="112">
        <v>3.0</v>
      </c>
      <c r="L15" s="112"/>
      <c r="M15" s="114"/>
      <c r="N15" s="112"/>
      <c r="O15" s="114"/>
      <c r="P15" s="114"/>
      <c r="Q15" s="114"/>
      <c r="R15" s="112"/>
      <c r="S15" s="114"/>
      <c r="T15" s="114"/>
      <c r="U15" s="112"/>
      <c r="V15" s="114"/>
      <c r="W15" s="112"/>
      <c r="X15" s="114"/>
      <c r="Y15" s="114"/>
      <c r="Z15" s="114"/>
      <c r="AA15" s="114"/>
      <c r="AB15" s="114"/>
      <c r="AC15" s="114"/>
      <c r="AD15" s="114"/>
      <c r="AE15" s="112"/>
      <c r="AF15" s="114"/>
      <c r="AG15" s="114"/>
      <c r="AH15" s="114"/>
      <c r="AI15" s="114"/>
      <c r="AJ15" s="114"/>
      <c r="AK15" s="115"/>
      <c r="AL15" s="116">
        <f t="shared" si="1"/>
        <v>24</v>
      </c>
      <c r="AM15" s="117">
        <f t="shared" si="2"/>
        <v>5</v>
      </c>
    </row>
    <row r="16">
      <c r="A16" s="109">
        <v>14.0</v>
      </c>
      <c r="B16" s="110" t="s">
        <v>12</v>
      </c>
      <c r="C16" s="111"/>
      <c r="D16" s="112">
        <v>5.0</v>
      </c>
      <c r="E16" s="113">
        <v>3.0</v>
      </c>
      <c r="F16" s="113">
        <v>1.0</v>
      </c>
      <c r="G16" s="113">
        <v>3.0</v>
      </c>
      <c r="H16" s="113">
        <v>1.0</v>
      </c>
      <c r="I16" s="113">
        <v>2.0</v>
      </c>
      <c r="J16" s="113">
        <v>5.0</v>
      </c>
      <c r="K16" s="112">
        <v>4.0</v>
      </c>
      <c r="L16" s="112">
        <v>5.0</v>
      </c>
      <c r="M16" s="112">
        <v>5.0</v>
      </c>
      <c r="N16" s="112"/>
      <c r="O16" s="114"/>
      <c r="P16" s="112"/>
      <c r="Q16" s="112">
        <v>1.0</v>
      </c>
      <c r="R16" s="112">
        <v>1.0</v>
      </c>
      <c r="S16" s="112">
        <v>2.0</v>
      </c>
      <c r="T16" s="112"/>
      <c r="U16" s="112">
        <v>2.0</v>
      </c>
      <c r="V16" s="114"/>
      <c r="W16" s="112">
        <v>5.0</v>
      </c>
      <c r="X16" s="112">
        <v>3.0</v>
      </c>
      <c r="Y16" s="112">
        <v>3.0</v>
      </c>
      <c r="Z16" s="112">
        <v>0.0</v>
      </c>
      <c r="AA16" s="112">
        <v>1.0</v>
      </c>
      <c r="AB16" s="112">
        <v>1.0</v>
      </c>
      <c r="AC16" s="112">
        <v>5.0</v>
      </c>
      <c r="AD16" s="112">
        <v>2.0</v>
      </c>
      <c r="AE16" s="112">
        <v>5.0</v>
      </c>
      <c r="AF16" s="112">
        <v>3.0</v>
      </c>
      <c r="AG16" s="112">
        <v>4.0</v>
      </c>
      <c r="AH16" s="112">
        <v>2.0</v>
      </c>
      <c r="AI16" s="114"/>
      <c r="AJ16" s="112">
        <v>4.0</v>
      </c>
      <c r="AK16" s="115">
        <v>1.0</v>
      </c>
      <c r="AL16" s="116">
        <f t="shared" si="1"/>
        <v>79</v>
      </c>
      <c r="AM16" s="117">
        <f t="shared" si="2"/>
        <v>28</v>
      </c>
    </row>
    <row r="17">
      <c r="A17" s="109">
        <v>15.0</v>
      </c>
      <c r="B17" s="110" t="s">
        <v>16</v>
      </c>
      <c r="C17" s="111"/>
      <c r="D17" s="112">
        <v>6.0</v>
      </c>
      <c r="E17" s="113"/>
      <c r="F17" s="113">
        <v>3.0</v>
      </c>
      <c r="G17" s="113">
        <v>2.0</v>
      </c>
      <c r="H17" s="113">
        <v>4.0</v>
      </c>
      <c r="I17" s="113">
        <v>3.0</v>
      </c>
      <c r="J17" s="113">
        <v>6.0</v>
      </c>
      <c r="K17" s="112">
        <v>5.0</v>
      </c>
      <c r="L17" s="112">
        <v>3.0</v>
      </c>
      <c r="M17" s="112">
        <v>2.0</v>
      </c>
      <c r="N17" s="112">
        <v>6.0</v>
      </c>
      <c r="O17" s="112">
        <v>6.0</v>
      </c>
      <c r="P17" s="113">
        <v>3.0</v>
      </c>
      <c r="Q17" s="112">
        <v>4.0</v>
      </c>
      <c r="R17" s="112">
        <v>1.0</v>
      </c>
      <c r="S17" s="112">
        <v>4.0</v>
      </c>
      <c r="T17" s="112">
        <v>5.0</v>
      </c>
      <c r="U17" s="114"/>
      <c r="V17" s="112">
        <v>3.0</v>
      </c>
      <c r="W17" s="112">
        <v>6.0</v>
      </c>
      <c r="X17" s="112"/>
      <c r="Y17" s="112">
        <v>1.0</v>
      </c>
      <c r="Z17" s="112"/>
      <c r="AA17" s="112"/>
      <c r="AB17" s="112">
        <v>5.0</v>
      </c>
      <c r="AC17" s="112">
        <v>2.0</v>
      </c>
      <c r="AD17" s="112">
        <v>6.0</v>
      </c>
      <c r="AE17" s="112">
        <v>1.0</v>
      </c>
      <c r="AF17" s="112">
        <v>2.0</v>
      </c>
      <c r="AG17" s="112">
        <v>1.0</v>
      </c>
      <c r="AH17" s="112">
        <v>1.0</v>
      </c>
      <c r="AI17" s="112">
        <v>4.0</v>
      </c>
      <c r="AJ17" s="112">
        <v>2.0</v>
      </c>
      <c r="AK17" s="115">
        <v>4.0</v>
      </c>
      <c r="AL17" s="116">
        <f t="shared" si="1"/>
        <v>101</v>
      </c>
      <c r="AM17" s="117">
        <f t="shared" si="2"/>
        <v>29</v>
      </c>
    </row>
    <row r="18">
      <c r="A18" s="109">
        <v>16.0</v>
      </c>
      <c r="B18" s="110" t="s">
        <v>38</v>
      </c>
      <c r="C18" s="111"/>
      <c r="D18" s="112">
        <v>7.0</v>
      </c>
      <c r="E18" s="113"/>
      <c r="F18" s="118"/>
      <c r="G18" s="118"/>
      <c r="H18" s="118"/>
      <c r="I18" s="118"/>
      <c r="J18" s="118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9"/>
      <c r="AL18" s="116">
        <f t="shared" si="1"/>
        <v>7</v>
      </c>
      <c r="AM18" s="117">
        <f t="shared" si="2"/>
        <v>1</v>
      </c>
    </row>
    <row r="19">
      <c r="A19" s="109">
        <v>17.0</v>
      </c>
      <c r="B19" s="110" t="s">
        <v>192</v>
      </c>
      <c r="C19" s="111"/>
      <c r="D19" s="112"/>
      <c r="E19" s="113">
        <v>2.0</v>
      </c>
      <c r="F19" s="118"/>
      <c r="G19" s="113"/>
      <c r="H19" s="118"/>
      <c r="I19" s="118"/>
      <c r="J19" s="118"/>
      <c r="K19" s="114"/>
      <c r="L19" s="112"/>
      <c r="M19" s="112"/>
      <c r="N19" s="114"/>
      <c r="O19" s="114"/>
      <c r="P19" s="114"/>
      <c r="Q19" s="114"/>
      <c r="R19" s="114"/>
      <c r="S19" s="112"/>
      <c r="T19" s="114"/>
      <c r="U19" s="114"/>
      <c r="V19" s="114"/>
      <c r="W19" s="114"/>
      <c r="X19" s="114"/>
      <c r="Y19" s="114"/>
      <c r="Z19" s="112"/>
      <c r="AA19" s="114"/>
      <c r="AB19" s="112"/>
      <c r="AC19" s="114"/>
      <c r="AD19" s="112"/>
      <c r="AE19" s="112"/>
      <c r="AF19" s="114"/>
      <c r="AG19" s="114"/>
      <c r="AH19" s="114"/>
      <c r="AI19" s="114"/>
      <c r="AJ19" s="114"/>
      <c r="AK19" s="115"/>
      <c r="AL19" s="116">
        <f t="shared" si="1"/>
        <v>2</v>
      </c>
      <c r="AM19" s="117">
        <f t="shared" si="2"/>
        <v>1</v>
      </c>
    </row>
    <row r="20">
      <c r="A20" s="109">
        <v>18.0</v>
      </c>
      <c r="B20" s="110" t="s">
        <v>6</v>
      </c>
      <c r="C20" s="111"/>
      <c r="D20" s="114"/>
      <c r="E20" s="113">
        <v>5.0</v>
      </c>
      <c r="F20" s="118"/>
      <c r="G20" s="118"/>
      <c r="H20" s="118"/>
      <c r="I20" s="118"/>
      <c r="J20" s="118"/>
      <c r="K20" s="114"/>
      <c r="L20" s="114"/>
      <c r="M20" s="114"/>
      <c r="N20" s="114"/>
      <c r="O20" s="114"/>
      <c r="P20" s="114"/>
      <c r="Q20" s="112">
        <v>6.0</v>
      </c>
      <c r="R20" s="114"/>
      <c r="S20" s="114"/>
      <c r="T20" s="112"/>
      <c r="U20" s="112"/>
      <c r="V20" s="112"/>
      <c r="W20" s="112"/>
      <c r="X20" s="112"/>
      <c r="Y20" s="112"/>
      <c r="Z20" s="114"/>
      <c r="AA20" s="112"/>
      <c r="AB20" s="114"/>
      <c r="AC20" s="112"/>
      <c r="AD20" s="112"/>
      <c r="AE20" s="112"/>
      <c r="AF20" s="112"/>
      <c r="AG20" s="112"/>
      <c r="AH20" s="112"/>
      <c r="AI20" s="112"/>
      <c r="AJ20" s="112"/>
      <c r="AK20" s="115"/>
      <c r="AL20" s="116">
        <f t="shared" si="1"/>
        <v>11</v>
      </c>
      <c r="AM20" s="117">
        <f t="shared" si="2"/>
        <v>2</v>
      </c>
    </row>
    <row r="21" ht="15.75" customHeight="1">
      <c r="A21" s="109">
        <v>19.0</v>
      </c>
      <c r="B21" s="110" t="s">
        <v>93</v>
      </c>
      <c r="C21" s="111"/>
      <c r="D21" s="112"/>
      <c r="E21" s="113">
        <v>6.0</v>
      </c>
      <c r="F21" s="113"/>
      <c r="G21" s="113"/>
      <c r="H21" s="118"/>
      <c r="I21" s="113"/>
      <c r="J21" s="118"/>
      <c r="K21" s="112"/>
      <c r="L21" s="112"/>
      <c r="M21" s="112"/>
      <c r="N21" s="112"/>
      <c r="O21" s="114"/>
      <c r="P21" s="114"/>
      <c r="Q21" s="112"/>
      <c r="R21" s="114"/>
      <c r="S21" s="114"/>
      <c r="T21" s="114"/>
      <c r="U21" s="114"/>
      <c r="V21" s="112"/>
      <c r="W21" s="114"/>
      <c r="X21" s="114"/>
      <c r="Y21" s="114"/>
      <c r="Z21" s="114"/>
      <c r="AA21" s="114"/>
      <c r="AB21" s="112"/>
      <c r="AC21" s="112"/>
      <c r="AD21" s="112"/>
      <c r="AE21" s="114"/>
      <c r="AF21" s="114"/>
      <c r="AG21" s="114"/>
      <c r="AH21" s="114"/>
      <c r="AI21" s="114"/>
      <c r="AJ21" s="114"/>
      <c r="AK21" s="119"/>
      <c r="AL21" s="116">
        <f t="shared" si="1"/>
        <v>6</v>
      </c>
      <c r="AM21" s="117">
        <f t="shared" si="2"/>
        <v>1</v>
      </c>
    </row>
    <row r="22" ht="15.75" customHeight="1">
      <c r="A22" s="109">
        <v>20.0</v>
      </c>
      <c r="B22" s="110" t="s">
        <v>118</v>
      </c>
      <c r="C22" s="111"/>
      <c r="D22" s="112"/>
      <c r="E22" s="112"/>
      <c r="F22" s="118"/>
      <c r="G22" s="113">
        <v>1.0</v>
      </c>
      <c r="H22" s="118"/>
      <c r="I22" s="118"/>
      <c r="J22" s="113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2"/>
      <c r="Z22" s="114"/>
      <c r="AA22" s="112"/>
      <c r="AB22" s="114"/>
      <c r="AC22" s="114"/>
      <c r="AD22" s="114"/>
      <c r="AE22" s="114"/>
      <c r="AF22" s="114"/>
      <c r="AG22" s="114"/>
      <c r="AH22" s="112">
        <v>3.0</v>
      </c>
      <c r="AI22" s="114"/>
      <c r="AJ22" s="114"/>
      <c r="AK22" s="119"/>
      <c r="AL22" s="116">
        <f t="shared" si="1"/>
        <v>4</v>
      </c>
      <c r="AM22" s="117">
        <f t="shared" si="2"/>
        <v>2</v>
      </c>
    </row>
    <row r="23" ht="15.75" customHeight="1">
      <c r="A23" s="109">
        <v>21.0</v>
      </c>
      <c r="B23" s="110" t="s">
        <v>139</v>
      </c>
      <c r="C23" s="111"/>
      <c r="D23" s="112"/>
      <c r="E23" s="114"/>
      <c r="F23" s="113"/>
      <c r="G23" s="113">
        <v>4.0</v>
      </c>
      <c r="H23" s="113"/>
      <c r="I23" s="113"/>
      <c r="J23" s="113"/>
      <c r="K23" s="112">
        <v>4.0</v>
      </c>
      <c r="L23" s="114"/>
      <c r="M23" s="114"/>
      <c r="N23" s="114"/>
      <c r="O23" s="114"/>
      <c r="P23" s="114"/>
      <c r="Q23" s="112"/>
      <c r="R23" s="112"/>
      <c r="S23" s="114"/>
      <c r="T23" s="112"/>
      <c r="U23" s="112"/>
      <c r="V23" s="114"/>
      <c r="W23" s="112"/>
      <c r="X23" s="114"/>
      <c r="Y23" s="114"/>
      <c r="Z23" s="114"/>
      <c r="AA23" s="114"/>
      <c r="AB23" s="112"/>
      <c r="AC23" s="112"/>
      <c r="AD23" s="114"/>
      <c r="AE23" s="114"/>
      <c r="AF23" s="112">
        <v>7.0</v>
      </c>
      <c r="AG23" s="112"/>
      <c r="AH23" s="112"/>
      <c r="AI23" s="112"/>
      <c r="AJ23" s="112"/>
      <c r="AK23" s="119"/>
      <c r="AL23" s="116">
        <f t="shared" si="1"/>
        <v>15</v>
      </c>
      <c r="AM23" s="117">
        <f t="shared" si="2"/>
        <v>3</v>
      </c>
    </row>
    <row r="24" ht="15.75" customHeight="1">
      <c r="A24" s="109">
        <v>22.0</v>
      </c>
      <c r="B24" s="110" t="s">
        <v>169</v>
      </c>
      <c r="C24" s="111"/>
      <c r="D24" s="112"/>
      <c r="E24" s="114"/>
      <c r="F24" s="118"/>
      <c r="G24" s="113"/>
      <c r="H24" s="118"/>
      <c r="I24" s="113">
        <v>1.0</v>
      </c>
      <c r="J24" s="118"/>
      <c r="K24" s="114"/>
      <c r="L24" s="114"/>
      <c r="M24" s="114"/>
      <c r="N24" s="112"/>
      <c r="O24" s="114"/>
      <c r="P24" s="114"/>
      <c r="Q24" s="114"/>
      <c r="R24" s="114"/>
      <c r="S24" s="114"/>
      <c r="T24" s="114"/>
      <c r="U24" s="114"/>
      <c r="V24" s="114"/>
      <c r="W24" s="114"/>
      <c r="X24" s="112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9"/>
      <c r="AL24" s="116">
        <f t="shared" si="1"/>
        <v>1</v>
      </c>
      <c r="AM24" s="117">
        <f t="shared" si="2"/>
        <v>1</v>
      </c>
    </row>
    <row r="25" ht="15.75" customHeight="1">
      <c r="A25" s="109">
        <v>23.0</v>
      </c>
      <c r="B25" s="110" t="s">
        <v>173</v>
      </c>
      <c r="C25" s="111"/>
      <c r="D25" s="112"/>
      <c r="E25" s="114"/>
      <c r="F25" s="113"/>
      <c r="G25" s="113"/>
      <c r="H25" s="118"/>
      <c r="I25" s="113">
        <v>5.0</v>
      </c>
      <c r="J25" s="118"/>
      <c r="K25" s="112">
        <v>7.0</v>
      </c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2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9"/>
      <c r="AL25" s="116">
        <f t="shared" si="1"/>
        <v>12</v>
      </c>
      <c r="AM25" s="117">
        <f t="shared" si="2"/>
        <v>2</v>
      </c>
    </row>
    <row r="26" ht="15.75" customHeight="1">
      <c r="A26" s="109">
        <v>24.0</v>
      </c>
      <c r="B26" s="110" t="s">
        <v>37</v>
      </c>
      <c r="C26" s="111"/>
      <c r="D26" s="112"/>
      <c r="E26" s="114"/>
      <c r="F26" s="113"/>
      <c r="G26" s="118"/>
      <c r="H26" s="113"/>
      <c r="I26" s="113">
        <v>6.0</v>
      </c>
      <c r="J26" s="118"/>
      <c r="K26" s="112">
        <v>6.0</v>
      </c>
      <c r="L26" s="114"/>
      <c r="M26" s="112"/>
      <c r="N26" s="114"/>
      <c r="O26" s="112">
        <v>5.0</v>
      </c>
      <c r="P26" s="113"/>
      <c r="Q26" s="112">
        <v>5.0</v>
      </c>
      <c r="R26" s="114"/>
      <c r="S26" s="112"/>
      <c r="T26" s="114"/>
      <c r="U26" s="114"/>
      <c r="V26" s="114"/>
      <c r="W26" s="114"/>
      <c r="X26" s="114"/>
      <c r="Y26" s="114"/>
      <c r="Z26" s="114"/>
      <c r="AA26" s="112"/>
      <c r="AB26" s="112">
        <v>6.0</v>
      </c>
      <c r="AC26" s="114"/>
      <c r="AD26" s="114"/>
      <c r="AE26" s="114"/>
      <c r="AF26" s="114"/>
      <c r="AG26" s="114"/>
      <c r="AH26" s="112">
        <v>7.0</v>
      </c>
      <c r="AI26" s="114"/>
      <c r="AJ26" s="114"/>
      <c r="AK26" s="119"/>
      <c r="AL26" s="116">
        <f t="shared" si="1"/>
        <v>35</v>
      </c>
      <c r="AM26" s="117">
        <f t="shared" si="2"/>
        <v>6</v>
      </c>
    </row>
    <row r="27" ht="15.75" customHeight="1">
      <c r="A27" s="109">
        <v>25.0</v>
      </c>
      <c r="B27" s="110" t="s">
        <v>46</v>
      </c>
      <c r="C27" s="111"/>
      <c r="D27" s="112"/>
      <c r="E27" s="113"/>
      <c r="F27" s="113"/>
      <c r="G27" s="113"/>
      <c r="H27" s="113"/>
      <c r="I27" s="113"/>
      <c r="J27" s="113">
        <v>1.0</v>
      </c>
      <c r="K27" s="112"/>
      <c r="L27" s="112"/>
      <c r="M27" s="112"/>
      <c r="N27" s="112"/>
      <c r="O27" s="112"/>
      <c r="P27" s="112">
        <v>1.0</v>
      </c>
      <c r="Q27" s="114"/>
      <c r="R27" s="112"/>
      <c r="S27" s="112">
        <v>1.0</v>
      </c>
      <c r="T27" s="114"/>
      <c r="U27" s="112"/>
      <c r="V27" s="112"/>
      <c r="W27" s="112"/>
      <c r="X27" s="112"/>
      <c r="Y27" s="114"/>
      <c r="Z27" s="112"/>
      <c r="AA27" s="114"/>
      <c r="AB27" s="114"/>
      <c r="AC27" s="112"/>
      <c r="AD27" s="112"/>
      <c r="AE27" s="114"/>
      <c r="AF27" s="114"/>
      <c r="AG27" s="112"/>
      <c r="AH27" s="112"/>
      <c r="AI27" s="114"/>
      <c r="AJ27" s="114"/>
      <c r="AK27" s="119"/>
      <c r="AL27" s="116">
        <f t="shared" si="1"/>
        <v>3</v>
      </c>
      <c r="AM27" s="117">
        <f t="shared" si="2"/>
        <v>3</v>
      </c>
    </row>
    <row r="28" ht="15.75" customHeight="1">
      <c r="A28" s="109">
        <v>26.0</v>
      </c>
      <c r="B28" s="110" t="s">
        <v>101</v>
      </c>
      <c r="C28" s="111"/>
      <c r="D28" s="112"/>
      <c r="E28" s="113"/>
      <c r="F28" s="113"/>
      <c r="G28" s="118"/>
      <c r="H28" s="113"/>
      <c r="I28" s="113"/>
      <c r="J28" s="113">
        <v>1.0</v>
      </c>
      <c r="K28" s="112"/>
      <c r="L28" s="112"/>
      <c r="M28" s="114"/>
      <c r="N28" s="112">
        <v>2.0</v>
      </c>
      <c r="O28" s="112">
        <v>2.0</v>
      </c>
      <c r="P28" s="112"/>
      <c r="Q28" s="112"/>
      <c r="R28" s="112"/>
      <c r="S28" s="112">
        <v>3.0</v>
      </c>
      <c r="T28" s="112">
        <v>3.0</v>
      </c>
      <c r="U28" s="112"/>
      <c r="V28" s="112">
        <v>2.0</v>
      </c>
      <c r="W28" s="112">
        <v>1.0</v>
      </c>
      <c r="X28" s="112">
        <v>1.0</v>
      </c>
      <c r="Y28" s="114"/>
      <c r="Z28" s="112"/>
      <c r="AA28" s="112"/>
      <c r="AB28" s="112"/>
      <c r="AC28" s="112"/>
      <c r="AD28" s="112"/>
      <c r="AE28" s="114"/>
      <c r="AF28" s="114"/>
      <c r="AG28" s="114"/>
      <c r="AH28" s="114"/>
      <c r="AI28" s="114"/>
      <c r="AJ28" s="112"/>
      <c r="AK28" s="119"/>
      <c r="AL28" s="116">
        <f t="shared" si="1"/>
        <v>15</v>
      </c>
      <c r="AM28" s="117">
        <f t="shared" si="2"/>
        <v>8</v>
      </c>
    </row>
    <row r="29" ht="15.75" customHeight="1">
      <c r="A29" s="109">
        <v>27.0</v>
      </c>
      <c r="B29" s="110" t="s">
        <v>265</v>
      </c>
      <c r="C29" s="111"/>
      <c r="D29" s="114"/>
      <c r="E29" s="113"/>
      <c r="F29" s="118"/>
      <c r="G29" s="118"/>
      <c r="H29" s="113"/>
      <c r="I29" s="118"/>
      <c r="J29" s="113"/>
      <c r="K29" s="112">
        <v>2.0</v>
      </c>
      <c r="L29" s="114"/>
      <c r="M29" s="112"/>
      <c r="N29" s="112"/>
      <c r="O29" s="112"/>
      <c r="P29" s="112"/>
      <c r="Q29" s="114"/>
      <c r="R29" s="112"/>
      <c r="S29" s="112"/>
      <c r="T29" s="112"/>
      <c r="U29" s="112"/>
      <c r="V29" s="114"/>
      <c r="W29" s="112"/>
      <c r="X29" s="112"/>
      <c r="Y29" s="112"/>
      <c r="Z29" s="112"/>
      <c r="AA29" s="112"/>
      <c r="AB29" s="114"/>
      <c r="AC29" s="112"/>
      <c r="AD29" s="112"/>
      <c r="AE29" s="112"/>
      <c r="AF29" s="114"/>
      <c r="AG29" s="114"/>
      <c r="AH29" s="114"/>
      <c r="AI29" s="114"/>
      <c r="AJ29" s="114"/>
      <c r="AK29" s="119"/>
      <c r="AL29" s="116">
        <f t="shared" si="1"/>
        <v>2</v>
      </c>
      <c r="AM29" s="117">
        <f t="shared" si="2"/>
        <v>1</v>
      </c>
    </row>
    <row r="30" ht="15.75" customHeight="1">
      <c r="A30" s="109">
        <v>28.0</v>
      </c>
      <c r="B30" s="110" t="s">
        <v>64</v>
      </c>
      <c r="C30" s="111"/>
      <c r="D30" s="112"/>
      <c r="E30" s="113"/>
      <c r="F30" s="118"/>
      <c r="G30" s="118"/>
      <c r="H30" s="118"/>
      <c r="I30" s="118"/>
      <c r="J30" s="118"/>
      <c r="K30" s="112">
        <v>2.0</v>
      </c>
      <c r="L30" s="114"/>
      <c r="M30" s="112"/>
      <c r="N30" s="114"/>
      <c r="O30" s="112"/>
      <c r="P30" s="114"/>
      <c r="Q30" s="114"/>
      <c r="R30" s="112">
        <v>5.0</v>
      </c>
      <c r="S30" s="112"/>
      <c r="T30" s="114"/>
      <c r="U30" s="112"/>
      <c r="V30" s="112"/>
      <c r="W30" s="112"/>
      <c r="X30" s="112"/>
      <c r="Y30" s="112"/>
      <c r="Z30" s="114"/>
      <c r="AA30" s="114"/>
      <c r="AB30" s="114"/>
      <c r="AC30" s="114"/>
      <c r="AD30" s="112"/>
      <c r="AE30" s="112"/>
      <c r="AF30" s="114"/>
      <c r="AG30" s="114"/>
      <c r="AH30" s="114"/>
      <c r="AI30" s="114"/>
      <c r="AJ30" s="114"/>
      <c r="AK30" s="115"/>
      <c r="AL30" s="116">
        <f t="shared" si="1"/>
        <v>7</v>
      </c>
      <c r="AM30" s="117">
        <f t="shared" si="2"/>
        <v>2</v>
      </c>
    </row>
    <row r="31" ht="15.75" customHeight="1">
      <c r="A31" s="109">
        <v>29.0</v>
      </c>
      <c r="B31" s="110" t="s">
        <v>160</v>
      </c>
      <c r="C31" s="111"/>
      <c r="D31" s="112"/>
      <c r="E31" s="113"/>
      <c r="F31" s="118"/>
      <c r="G31" s="113"/>
      <c r="H31" s="113"/>
      <c r="I31" s="118"/>
      <c r="J31" s="113"/>
      <c r="K31" s="112">
        <v>2.0</v>
      </c>
      <c r="L31" s="112"/>
      <c r="M31" s="112"/>
      <c r="N31" s="112"/>
      <c r="O31" s="114"/>
      <c r="P31" s="112"/>
      <c r="Q31" s="114"/>
      <c r="R31" s="112"/>
      <c r="S31" s="112"/>
      <c r="T31" s="114"/>
      <c r="U31" s="112"/>
      <c r="V31" s="112"/>
      <c r="W31" s="112"/>
      <c r="X31" s="112"/>
      <c r="Y31" s="112"/>
      <c r="Z31" s="112"/>
      <c r="AA31" s="114"/>
      <c r="AB31" s="112"/>
      <c r="AC31" s="114"/>
      <c r="AD31" s="112"/>
      <c r="AE31" s="112"/>
      <c r="AF31" s="112"/>
      <c r="AG31" s="112"/>
      <c r="AH31" s="112"/>
      <c r="AI31" s="114"/>
      <c r="AJ31" s="114"/>
      <c r="AK31" s="115"/>
      <c r="AL31" s="116">
        <f t="shared" si="1"/>
        <v>2</v>
      </c>
      <c r="AM31" s="117">
        <f t="shared" si="2"/>
        <v>1</v>
      </c>
    </row>
    <row r="32" ht="15.75" customHeight="1">
      <c r="A32" s="109">
        <v>30.0</v>
      </c>
      <c r="B32" s="110" t="s">
        <v>119</v>
      </c>
      <c r="C32" s="111"/>
      <c r="D32" s="112"/>
      <c r="E32" s="113"/>
      <c r="F32" s="118"/>
      <c r="G32" s="118"/>
      <c r="H32" s="113"/>
      <c r="I32" s="118"/>
      <c r="J32" s="113"/>
      <c r="K32" s="112">
        <v>3.0</v>
      </c>
      <c r="L32" s="114"/>
      <c r="M32" s="112">
        <v>2.0</v>
      </c>
      <c r="N32" s="112"/>
      <c r="O32" s="112"/>
      <c r="P32" s="112"/>
      <c r="Q32" s="112"/>
      <c r="R32" s="114"/>
      <c r="S32" s="114"/>
      <c r="T32" s="114"/>
      <c r="U32" s="112"/>
      <c r="V32" s="114"/>
      <c r="W32" s="112"/>
      <c r="X32" s="112"/>
      <c r="Y32" s="114"/>
      <c r="Z32" s="112"/>
      <c r="AA32" s="112"/>
      <c r="AB32" s="114"/>
      <c r="AC32" s="112"/>
      <c r="AD32" s="114"/>
      <c r="AE32" s="112"/>
      <c r="AF32" s="112"/>
      <c r="AG32" s="112"/>
      <c r="AH32" s="112"/>
      <c r="AI32" s="112"/>
      <c r="AJ32" s="112"/>
      <c r="AK32" s="119"/>
      <c r="AL32" s="116">
        <f t="shared" si="1"/>
        <v>5</v>
      </c>
      <c r="AM32" s="117">
        <f t="shared" si="2"/>
        <v>2</v>
      </c>
    </row>
    <row r="33" ht="15.75" customHeight="1">
      <c r="A33" s="109">
        <v>31.0</v>
      </c>
      <c r="B33" s="110" t="s">
        <v>56</v>
      </c>
      <c r="C33" s="111"/>
      <c r="D33" s="114"/>
      <c r="E33" s="113"/>
      <c r="F33" s="118"/>
      <c r="G33" s="118"/>
      <c r="H33" s="113"/>
      <c r="I33" s="118"/>
      <c r="J33" s="113"/>
      <c r="K33" s="112">
        <v>8.0</v>
      </c>
      <c r="L33" s="112"/>
      <c r="M33" s="112">
        <v>3.0</v>
      </c>
      <c r="N33" s="112"/>
      <c r="O33" s="112"/>
      <c r="P33" s="112"/>
      <c r="Q33" s="112"/>
      <c r="R33" s="112">
        <v>2.0</v>
      </c>
      <c r="S33" s="112"/>
      <c r="T33" s="112"/>
      <c r="U33" s="114"/>
      <c r="V33" s="114"/>
      <c r="W33" s="112"/>
      <c r="X33" s="112"/>
      <c r="Y33" s="112"/>
      <c r="Z33" s="112"/>
      <c r="AA33" s="114"/>
      <c r="AB33" s="114"/>
      <c r="AC33" s="114"/>
      <c r="AD33" s="112"/>
      <c r="AE33" s="114"/>
      <c r="AF33" s="114"/>
      <c r="AG33" s="112"/>
      <c r="AH33" s="114"/>
      <c r="AI33" s="114"/>
      <c r="AJ33" s="114"/>
      <c r="AK33" s="119"/>
      <c r="AL33" s="116">
        <f t="shared" si="1"/>
        <v>13</v>
      </c>
      <c r="AM33" s="117">
        <f t="shared" si="2"/>
        <v>3</v>
      </c>
    </row>
    <row r="34" ht="15.75" customHeight="1">
      <c r="A34" s="109">
        <v>32.0</v>
      </c>
      <c r="B34" s="110" t="s">
        <v>167</v>
      </c>
      <c r="C34" s="111"/>
      <c r="D34" s="114"/>
      <c r="E34" s="113"/>
      <c r="F34" s="113"/>
      <c r="G34" s="113"/>
      <c r="H34" s="118"/>
      <c r="I34" s="118"/>
      <c r="J34" s="113"/>
      <c r="K34" s="114"/>
      <c r="L34" s="112">
        <v>6.0</v>
      </c>
      <c r="M34" s="114"/>
      <c r="N34" s="114"/>
      <c r="O34" s="114"/>
      <c r="P34" s="114"/>
      <c r="Q34" s="114"/>
      <c r="R34" s="112"/>
      <c r="S34" s="112"/>
      <c r="T34" s="114"/>
      <c r="U34" s="114"/>
      <c r="V34" s="114"/>
      <c r="W34" s="114"/>
      <c r="X34" s="112"/>
      <c r="Y34" s="114"/>
      <c r="Z34" s="112"/>
      <c r="AA34" s="114"/>
      <c r="AB34" s="114"/>
      <c r="AC34" s="114"/>
      <c r="AD34" s="114"/>
      <c r="AE34" s="114"/>
      <c r="AF34" s="114"/>
      <c r="AG34" s="114"/>
      <c r="AH34" s="112"/>
      <c r="AI34" s="114"/>
      <c r="AJ34" s="114"/>
      <c r="AK34" s="115">
        <v>2.0</v>
      </c>
      <c r="AL34" s="116">
        <f t="shared" si="1"/>
        <v>8</v>
      </c>
      <c r="AM34" s="117">
        <f t="shared" si="2"/>
        <v>2</v>
      </c>
    </row>
    <row r="35" ht="15.75" customHeight="1">
      <c r="A35" s="109">
        <v>33.0</v>
      </c>
      <c r="B35" s="110" t="s">
        <v>100</v>
      </c>
      <c r="C35" s="111"/>
      <c r="D35" s="112"/>
      <c r="E35" s="113"/>
      <c r="F35" s="113"/>
      <c r="G35" s="113"/>
      <c r="H35" s="113"/>
      <c r="I35" s="113"/>
      <c r="J35" s="113"/>
      <c r="K35" s="112"/>
      <c r="L35" s="112"/>
      <c r="M35" s="112">
        <v>1.0</v>
      </c>
      <c r="N35" s="112"/>
      <c r="O35" s="112"/>
      <c r="P35" s="112"/>
      <c r="Q35" s="112"/>
      <c r="R35" s="112"/>
      <c r="S35" s="112">
        <v>2.0</v>
      </c>
      <c r="T35" s="112"/>
      <c r="U35" s="114"/>
      <c r="V35" s="112"/>
      <c r="W35" s="112"/>
      <c r="X35" s="112"/>
      <c r="Y35" s="112"/>
      <c r="Z35" s="112"/>
      <c r="AA35" s="112"/>
      <c r="AB35" s="112"/>
      <c r="AC35" s="114"/>
      <c r="AD35" s="114"/>
      <c r="AE35" s="114"/>
      <c r="AF35" s="112"/>
      <c r="AG35" s="114"/>
      <c r="AH35" s="114"/>
      <c r="AI35" s="114"/>
      <c r="AJ35" s="112"/>
      <c r="AK35" s="115"/>
      <c r="AL35" s="116">
        <f t="shared" si="1"/>
        <v>3</v>
      </c>
      <c r="AM35" s="117">
        <f t="shared" si="2"/>
        <v>2</v>
      </c>
    </row>
    <row r="36" ht="15.75" customHeight="1">
      <c r="A36" s="109">
        <v>34.0</v>
      </c>
      <c r="B36" s="110" t="s">
        <v>89</v>
      </c>
      <c r="C36" s="111"/>
      <c r="D36" s="112"/>
      <c r="E36" s="112"/>
      <c r="F36" s="113"/>
      <c r="G36" s="113"/>
      <c r="H36" s="113"/>
      <c r="I36" s="113"/>
      <c r="J36" s="113"/>
      <c r="K36" s="112"/>
      <c r="L36" s="112"/>
      <c r="M36" s="112">
        <v>6.0</v>
      </c>
      <c r="N36" s="114"/>
      <c r="O36" s="114"/>
      <c r="P36" s="112"/>
      <c r="Q36" s="112"/>
      <c r="R36" s="114"/>
      <c r="S36" s="112">
        <v>2.0</v>
      </c>
      <c r="T36" s="112"/>
      <c r="U36" s="112"/>
      <c r="V36" s="112"/>
      <c r="W36" s="112"/>
      <c r="X36" s="112"/>
      <c r="Y36" s="112"/>
      <c r="Z36" s="114"/>
      <c r="AA36" s="112"/>
      <c r="AB36" s="112"/>
      <c r="AC36" s="112"/>
      <c r="AD36" s="112"/>
      <c r="AE36" s="112"/>
      <c r="AF36" s="114"/>
      <c r="AG36" s="114"/>
      <c r="AH36" s="112"/>
      <c r="AI36" s="112"/>
      <c r="AJ36" s="114"/>
      <c r="AK36" s="115"/>
      <c r="AL36" s="116">
        <f t="shared" si="1"/>
        <v>8</v>
      </c>
      <c r="AM36" s="117">
        <f t="shared" si="2"/>
        <v>2</v>
      </c>
    </row>
    <row r="37" ht="15.75" customHeight="1">
      <c r="A37" s="109">
        <v>35.0</v>
      </c>
      <c r="B37" s="110" t="s">
        <v>158</v>
      </c>
      <c r="C37" s="121"/>
      <c r="D37" s="112"/>
      <c r="E37" s="114"/>
      <c r="F37" s="113"/>
      <c r="G37" s="118"/>
      <c r="H37" s="118"/>
      <c r="I37" s="118"/>
      <c r="J37" s="118"/>
      <c r="K37" s="114"/>
      <c r="L37" s="114"/>
      <c r="M37" s="114"/>
      <c r="N37" s="112">
        <v>4.0</v>
      </c>
      <c r="O37" s="112">
        <v>1.0</v>
      </c>
      <c r="P37" s="114"/>
      <c r="Q37" s="114"/>
      <c r="R37" s="114"/>
      <c r="S37" s="112"/>
      <c r="T37" s="112">
        <v>1.0</v>
      </c>
      <c r="U37" s="112"/>
      <c r="V37" s="114"/>
      <c r="W37" s="112">
        <v>2.0</v>
      </c>
      <c r="X37" s="112">
        <v>2.0</v>
      </c>
      <c r="Y37" s="112"/>
      <c r="Z37" s="114"/>
      <c r="AA37" s="112"/>
      <c r="AB37" s="114"/>
      <c r="AC37" s="112"/>
      <c r="AD37" s="114"/>
      <c r="AE37" s="112"/>
      <c r="AF37" s="114"/>
      <c r="AG37" s="112"/>
      <c r="AH37" s="114"/>
      <c r="AI37" s="112"/>
      <c r="AJ37" s="114"/>
      <c r="AK37" s="119"/>
      <c r="AL37" s="116">
        <f t="shared" si="1"/>
        <v>10</v>
      </c>
      <c r="AM37" s="117">
        <f t="shared" si="2"/>
        <v>5</v>
      </c>
    </row>
    <row r="38" ht="15.75" customHeight="1">
      <c r="A38" s="109">
        <v>36.0</v>
      </c>
      <c r="B38" s="110" t="s">
        <v>28</v>
      </c>
      <c r="C38" s="121"/>
      <c r="D38" s="112"/>
      <c r="E38" s="114"/>
      <c r="F38" s="113"/>
      <c r="G38" s="118"/>
      <c r="H38" s="118"/>
      <c r="I38" s="118"/>
      <c r="J38" s="118"/>
      <c r="K38" s="114"/>
      <c r="L38" s="114"/>
      <c r="M38" s="114"/>
      <c r="N38" s="112">
        <v>5.0</v>
      </c>
      <c r="O38" s="112">
        <v>3.0</v>
      </c>
      <c r="P38" s="112">
        <v>5.0</v>
      </c>
      <c r="Q38" s="112">
        <v>2.0</v>
      </c>
      <c r="R38" s="112">
        <v>4.0</v>
      </c>
      <c r="S38" s="112">
        <v>6.0</v>
      </c>
      <c r="T38" s="112">
        <v>4.0</v>
      </c>
      <c r="U38" s="114"/>
      <c r="V38" s="114"/>
      <c r="W38" s="114"/>
      <c r="X38" s="114"/>
      <c r="Y38" s="114"/>
      <c r="Z38" s="114"/>
      <c r="AA38" s="112">
        <v>5.0</v>
      </c>
      <c r="AB38" s="112">
        <v>1.0</v>
      </c>
      <c r="AC38" s="114"/>
      <c r="AD38" s="114"/>
      <c r="AE38" s="112">
        <v>3.0</v>
      </c>
      <c r="AF38" s="112">
        <v>1.0</v>
      </c>
      <c r="AG38" s="112">
        <v>5.0</v>
      </c>
      <c r="AH38" s="112">
        <v>3.0</v>
      </c>
      <c r="AI38" s="112">
        <v>1.0</v>
      </c>
      <c r="AJ38" s="112">
        <v>5.0</v>
      </c>
      <c r="AK38" s="115">
        <v>7.0</v>
      </c>
      <c r="AL38" s="116">
        <f t="shared" si="1"/>
        <v>60</v>
      </c>
      <c r="AM38" s="117">
        <f t="shared" si="2"/>
        <v>16</v>
      </c>
    </row>
    <row r="39" ht="15.75" customHeight="1">
      <c r="A39" s="109">
        <v>37.0</v>
      </c>
      <c r="B39" s="110" t="s">
        <v>92</v>
      </c>
      <c r="C39" s="121"/>
      <c r="D39" s="112"/>
      <c r="E39" s="114"/>
      <c r="F39" s="113"/>
      <c r="G39" s="118"/>
      <c r="H39" s="118"/>
      <c r="I39" s="118"/>
      <c r="J39" s="118"/>
      <c r="K39" s="114"/>
      <c r="L39" s="114"/>
      <c r="M39" s="114"/>
      <c r="N39" s="114"/>
      <c r="O39" s="114"/>
      <c r="P39" s="112">
        <v>6.0</v>
      </c>
      <c r="Q39" s="114"/>
      <c r="R39" s="114"/>
      <c r="S39" s="112">
        <v>8.0</v>
      </c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9"/>
      <c r="AL39" s="116">
        <f t="shared" si="1"/>
        <v>14</v>
      </c>
      <c r="AM39" s="117">
        <f t="shared" si="2"/>
        <v>2</v>
      </c>
    </row>
    <row r="40" ht="15.75" customHeight="1">
      <c r="A40" s="109">
        <v>38.0</v>
      </c>
      <c r="B40" s="110" t="s">
        <v>21</v>
      </c>
      <c r="C40" s="121"/>
      <c r="D40" s="112"/>
      <c r="E40" s="112"/>
      <c r="F40" s="113"/>
      <c r="G40" s="113"/>
      <c r="H40" s="118"/>
      <c r="I40" s="113"/>
      <c r="J40" s="118"/>
      <c r="K40" s="114"/>
      <c r="L40" s="114"/>
      <c r="M40" s="114"/>
      <c r="N40" s="114"/>
      <c r="O40" s="114"/>
      <c r="P40" s="114"/>
      <c r="Q40" s="112">
        <v>2.0</v>
      </c>
      <c r="R40" s="114"/>
      <c r="S40" s="114"/>
      <c r="T40" s="114"/>
      <c r="U40" s="114"/>
      <c r="V40" s="114"/>
      <c r="W40" s="114"/>
      <c r="X40" s="114"/>
      <c r="Y40" s="114"/>
      <c r="Z40" s="114"/>
      <c r="AA40" s="112"/>
      <c r="AB40" s="114"/>
      <c r="AC40" s="112"/>
      <c r="AD40" s="114"/>
      <c r="AE40" s="112"/>
      <c r="AF40" s="114"/>
      <c r="AG40" s="114"/>
      <c r="AH40" s="114"/>
      <c r="AI40" s="114"/>
      <c r="AJ40" s="112"/>
      <c r="AK40" s="119"/>
      <c r="AL40" s="116">
        <f t="shared" si="1"/>
        <v>2</v>
      </c>
      <c r="AM40" s="117">
        <f t="shared" si="2"/>
        <v>1</v>
      </c>
    </row>
    <row r="41" ht="15.75" customHeight="1">
      <c r="A41" s="109">
        <v>39.0</v>
      </c>
      <c r="B41" s="110" t="s">
        <v>42</v>
      </c>
      <c r="C41" s="121"/>
      <c r="D41" s="112"/>
      <c r="E41" s="114"/>
      <c r="F41" s="113"/>
      <c r="G41" s="113"/>
      <c r="H41" s="113"/>
      <c r="I41" s="113"/>
      <c r="J41" s="113"/>
      <c r="K41" s="112"/>
      <c r="L41" s="114"/>
      <c r="M41" s="112"/>
      <c r="N41" s="112"/>
      <c r="O41" s="114"/>
      <c r="P41" s="114"/>
      <c r="Q41" s="114"/>
      <c r="R41" s="114"/>
      <c r="S41" s="112">
        <v>2.0</v>
      </c>
      <c r="T41" s="112">
        <v>2.0</v>
      </c>
      <c r="U41" s="112">
        <v>3.0</v>
      </c>
      <c r="V41" s="112"/>
      <c r="W41" s="112">
        <v>1.0</v>
      </c>
      <c r="X41" s="114"/>
      <c r="Y41" s="112">
        <v>4.0</v>
      </c>
      <c r="Z41" s="112"/>
      <c r="AA41" s="112">
        <v>2.0</v>
      </c>
      <c r="AB41" s="112">
        <v>3.0</v>
      </c>
      <c r="AC41" s="112">
        <v>1.0</v>
      </c>
      <c r="AD41" s="112">
        <v>5.0</v>
      </c>
      <c r="AE41" s="112">
        <v>2.0</v>
      </c>
      <c r="AF41" s="112">
        <v>3.0</v>
      </c>
      <c r="AG41" s="112">
        <v>2.0</v>
      </c>
      <c r="AH41" s="112">
        <v>2.0</v>
      </c>
      <c r="AI41" s="112">
        <v>1.0</v>
      </c>
      <c r="AJ41" s="112"/>
      <c r="AK41" s="115">
        <v>2.0</v>
      </c>
      <c r="AL41" s="116">
        <f t="shared" si="1"/>
        <v>35</v>
      </c>
      <c r="AM41" s="117">
        <f t="shared" si="2"/>
        <v>15</v>
      </c>
    </row>
    <row r="42" ht="15.75" customHeight="1">
      <c r="A42" s="109">
        <v>40.0</v>
      </c>
      <c r="B42" s="110" t="s">
        <v>111</v>
      </c>
      <c r="C42" s="121"/>
      <c r="D42" s="112"/>
      <c r="E42" s="114"/>
      <c r="F42" s="113"/>
      <c r="G42" s="113"/>
      <c r="H42" s="113"/>
      <c r="I42" s="113"/>
      <c r="J42" s="113"/>
      <c r="K42" s="112"/>
      <c r="L42" s="112"/>
      <c r="M42" s="112"/>
      <c r="N42" s="112"/>
      <c r="O42" s="112"/>
      <c r="P42" s="112"/>
      <c r="Q42" s="112"/>
      <c r="R42" s="112"/>
      <c r="S42" s="112">
        <v>3.0</v>
      </c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4"/>
      <c r="AF42" s="114"/>
      <c r="AG42" s="114"/>
      <c r="AH42" s="114"/>
      <c r="AI42" s="114"/>
      <c r="AJ42" s="112"/>
      <c r="AK42" s="115"/>
      <c r="AL42" s="116">
        <f t="shared" si="1"/>
        <v>3</v>
      </c>
      <c r="AM42" s="117">
        <f t="shared" si="2"/>
        <v>1</v>
      </c>
    </row>
    <row r="43" ht="15.75" customHeight="1">
      <c r="A43" s="109">
        <v>41.0</v>
      </c>
      <c r="B43" s="110" t="s">
        <v>261</v>
      </c>
      <c r="C43" s="121"/>
      <c r="D43" s="112"/>
      <c r="E43" s="112"/>
      <c r="F43" s="113"/>
      <c r="G43" s="113"/>
      <c r="H43" s="118"/>
      <c r="I43" s="113"/>
      <c r="J43" s="113"/>
      <c r="K43" s="112"/>
      <c r="L43" s="112"/>
      <c r="M43" s="114"/>
      <c r="N43" s="114"/>
      <c r="O43" s="114"/>
      <c r="P43" s="114"/>
      <c r="Q43" s="112"/>
      <c r="R43" s="114"/>
      <c r="S43" s="112">
        <v>4.0</v>
      </c>
      <c r="T43" s="114"/>
      <c r="U43" s="114"/>
      <c r="V43" s="114"/>
      <c r="W43" s="112"/>
      <c r="X43" s="114"/>
      <c r="Y43" s="112"/>
      <c r="Z43" s="112"/>
      <c r="AA43" s="112"/>
      <c r="AB43" s="114"/>
      <c r="AC43" s="112"/>
      <c r="AD43" s="112"/>
      <c r="AE43" s="114"/>
      <c r="AF43" s="112"/>
      <c r="AG43" s="112"/>
      <c r="AH43" s="112"/>
      <c r="AI43" s="114"/>
      <c r="AJ43" s="112"/>
      <c r="AK43" s="115"/>
      <c r="AL43" s="116">
        <f t="shared" si="1"/>
        <v>4</v>
      </c>
      <c r="AM43" s="117">
        <f t="shared" si="2"/>
        <v>1</v>
      </c>
    </row>
    <row r="44" ht="15.75" customHeight="1">
      <c r="A44" s="109">
        <v>42.0</v>
      </c>
      <c r="B44" s="110" t="s">
        <v>142</v>
      </c>
      <c r="C44" s="121"/>
      <c r="D44" s="112"/>
      <c r="E44" s="114"/>
      <c r="F44" s="113"/>
      <c r="G44" s="118"/>
      <c r="H44" s="113"/>
      <c r="I44" s="118"/>
      <c r="J44" s="118"/>
      <c r="K44" s="114"/>
      <c r="L44" s="112"/>
      <c r="M44" s="114"/>
      <c r="N44" s="114"/>
      <c r="O44" s="114"/>
      <c r="P44" s="114"/>
      <c r="Q44" s="114"/>
      <c r="R44" s="112"/>
      <c r="S44" s="112">
        <v>7.0</v>
      </c>
      <c r="T44" s="112">
        <v>7.0</v>
      </c>
      <c r="U44" s="114"/>
      <c r="V44" s="114"/>
      <c r="W44" s="114"/>
      <c r="X44" s="114"/>
      <c r="Y44" s="112"/>
      <c r="Z44" s="114"/>
      <c r="AA44" s="114"/>
      <c r="AB44" s="114"/>
      <c r="AC44" s="112"/>
      <c r="AD44" s="112"/>
      <c r="AE44" s="112"/>
      <c r="AF44" s="114"/>
      <c r="AG44" s="112"/>
      <c r="AH44" s="114"/>
      <c r="AI44" s="114"/>
      <c r="AJ44" s="114"/>
      <c r="AK44" s="119"/>
      <c r="AL44" s="116">
        <f t="shared" si="1"/>
        <v>14</v>
      </c>
      <c r="AM44" s="117">
        <f t="shared" si="2"/>
        <v>2</v>
      </c>
    </row>
    <row r="45" ht="15.75" customHeight="1">
      <c r="A45" s="109">
        <v>43.0</v>
      </c>
      <c r="B45" s="110" t="s">
        <v>50</v>
      </c>
      <c r="C45" s="121"/>
      <c r="D45" s="112"/>
      <c r="E45" s="114"/>
      <c r="F45" s="113"/>
      <c r="G45" s="118"/>
      <c r="H45" s="118"/>
      <c r="I45" s="113"/>
      <c r="J45" s="118"/>
      <c r="K45" s="112"/>
      <c r="L45" s="112"/>
      <c r="M45" s="112"/>
      <c r="N45" s="114"/>
      <c r="O45" s="114"/>
      <c r="P45" s="114"/>
      <c r="Q45" s="114"/>
      <c r="R45" s="114"/>
      <c r="S45" s="114"/>
      <c r="T45" s="112">
        <v>3.0</v>
      </c>
      <c r="U45" s="112">
        <v>1.0</v>
      </c>
      <c r="V45" s="114"/>
      <c r="W45" s="112">
        <v>2.0</v>
      </c>
      <c r="X45" s="114"/>
      <c r="Y45" s="112">
        <v>2.0</v>
      </c>
      <c r="Z45" s="112"/>
      <c r="AA45" s="114"/>
      <c r="AB45" s="112">
        <v>2.0</v>
      </c>
      <c r="AC45" s="114"/>
      <c r="AD45" s="112">
        <v>4.0</v>
      </c>
      <c r="AE45" s="112">
        <v>2.0</v>
      </c>
      <c r="AF45" s="112">
        <v>2.0</v>
      </c>
      <c r="AG45" s="112">
        <v>2.0</v>
      </c>
      <c r="AH45" s="112">
        <v>2.0</v>
      </c>
      <c r="AI45" s="112">
        <v>5.0</v>
      </c>
      <c r="AJ45" s="112">
        <v>1.0</v>
      </c>
      <c r="AK45" s="115">
        <v>1.0</v>
      </c>
      <c r="AL45" s="116">
        <f t="shared" si="1"/>
        <v>29</v>
      </c>
      <c r="AM45" s="117">
        <f t="shared" si="2"/>
        <v>13</v>
      </c>
    </row>
    <row r="46" ht="15.75" customHeight="1">
      <c r="A46" s="109">
        <v>44.0</v>
      </c>
      <c r="B46" s="110" t="s">
        <v>47</v>
      </c>
      <c r="C46" s="121"/>
      <c r="D46" s="112"/>
      <c r="E46" s="112"/>
      <c r="F46" s="113"/>
      <c r="G46" s="113"/>
      <c r="H46" s="113"/>
      <c r="I46" s="113"/>
      <c r="J46" s="113"/>
      <c r="K46" s="112"/>
      <c r="L46" s="114"/>
      <c r="M46" s="112"/>
      <c r="N46" s="112"/>
      <c r="O46" s="112"/>
      <c r="P46" s="112"/>
      <c r="Q46" s="112"/>
      <c r="R46" s="112"/>
      <c r="S46" s="112"/>
      <c r="T46" s="112"/>
      <c r="U46" s="112">
        <v>4.0</v>
      </c>
      <c r="V46" s="112"/>
      <c r="W46" s="112">
        <v>3.0</v>
      </c>
      <c r="X46" s="112"/>
      <c r="Y46" s="112"/>
      <c r="Z46" s="114"/>
      <c r="AA46" s="112">
        <v>2.0</v>
      </c>
      <c r="AB46" s="114"/>
      <c r="AC46" s="114"/>
      <c r="AD46" s="112">
        <v>1.0</v>
      </c>
      <c r="AE46" s="112">
        <v>4.0</v>
      </c>
      <c r="AF46" s="112">
        <v>4.0</v>
      </c>
      <c r="AG46" s="114"/>
      <c r="AH46" s="112">
        <v>6.0</v>
      </c>
      <c r="AI46" s="112"/>
      <c r="AJ46" s="112">
        <v>2.0</v>
      </c>
      <c r="AK46" s="115">
        <v>5.0</v>
      </c>
      <c r="AL46" s="116">
        <f t="shared" si="1"/>
        <v>31</v>
      </c>
      <c r="AM46" s="117">
        <f t="shared" si="2"/>
        <v>9</v>
      </c>
    </row>
    <row r="47" ht="15.75" customHeight="1">
      <c r="A47" s="109">
        <v>45.0</v>
      </c>
      <c r="B47" s="110" t="s">
        <v>69</v>
      </c>
      <c r="C47" s="121"/>
      <c r="D47" s="112"/>
      <c r="E47" s="114"/>
      <c r="F47" s="113"/>
      <c r="G47" s="118"/>
      <c r="H47" s="118"/>
      <c r="I47" s="118"/>
      <c r="J47" s="113"/>
      <c r="K47" s="114"/>
      <c r="L47" s="114"/>
      <c r="M47" s="112"/>
      <c r="N47" s="114"/>
      <c r="O47" s="114"/>
      <c r="P47" s="112"/>
      <c r="Q47" s="114"/>
      <c r="R47" s="114"/>
      <c r="S47" s="114"/>
      <c r="T47" s="114"/>
      <c r="U47" s="114"/>
      <c r="V47" s="112">
        <v>4.0</v>
      </c>
      <c r="W47" s="112"/>
      <c r="X47" s="114"/>
      <c r="Y47" s="114"/>
      <c r="Z47" s="114"/>
      <c r="AA47" s="112"/>
      <c r="AB47" s="114"/>
      <c r="AC47" s="112"/>
      <c r="AD47" s="114"/>
      <c r="AE47" s="114"/>
      <c r="AF47" s="114"/>
      <c r="AG47" s="114"/>
      <c r="AH47" s="114"/>
      <c r="AI47" s="114"/>
      <c r="AJ47" s="114"/>
      <c r="AK47" s="115">
        <v>9.0</v>
      </c>
      <c r="AL47" s="116">
        <f t="shared" si="1"/>
        <v>13</v>
      </c>
      <c r="AM47" s="117">
        <f t="shared" si="2"/>
        <v>2</v>
      </c>
    </row>
    <row r="48" ht="15.75" customHeight="1">
      <c r="A48" s="109">
        <v>46.0</v>
      </c>
      <c r="B48" s="110" t="s">
        <v>112</v>
      </c>
      <c r="C48" s="121"/>
      <c r="D48" s="112"/>
      <c r="E48" s="114"/>
      <c r="F48" s="113"/>
      <c r="G48" s="118"/>
      <c r="H48" s="118"/>
      <c r="I48" s="118"/>
      <c r="J48" s="113"/>
      <c r="K48" s="114"/>
      <c r="L48" s="112"/>
      <c r="M48" s="112"/>
      <c r="N48" s="114"/>
      <c r="O48" s="114"/>
      <c r="P48" s="114"/>
      <c r="Q48" s="114"/>
      <c r="R48" s="114"/>
      <c r="S48" s="114"/>
      <c r="T48" s="114"/>
      <c r="U48" s="114"/>
      <c r="V48" s="114"/>
      <c r="W48" s="112">
        <v>3.0</v>
      </c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9"/>
      <c r="AL48" s="116">
        <f t="shared" si="1"/>
        <v>3</v>
      </c>
      <c r="AM48" s="117">
        <f t="shared" si="2"/>
        <v>1</v>
      </c>
    </row>
    <row r="49" ht="15.75" customHeight="1">
      <c r="A49" s="109">
        <v>47.0</v>
      </c>
      <c r="B49" s="110" t="s">
        <v>146</v>
      </c>
      <c r="C49" s="121"/>
      <c r="D49" s="112"/>
      <c r="E49" s="114"/>
      <c r="F49" s="114"/>
      <c r="G49" s="113"/>
      <c r="H49" s="118"/>
      <c r="I49" s="118"/>
      <c r="J49" s="118"/>
      <c r="K49" s="114"/>
      <c r="L49" s="114"/>
      <c r="M49" s="112"/>
      <c r="N49" s="114"/>
      <c r="O49" s="114"/>
      <c r="P49" s="114"/>
      <c r="Q49" s="114"/>
      <c r="R49" s="114"/>
      <c r="S49" s="114"/>
      <c r="T49" s="114"/>
      <c r="U49" s="114"/>
      <c r="V49" s="114"/>
      <c r="W49" s="112">
        <v>7.0</v>
      </c>
      <c r="X49" s="112"/>
      <c r="Y49" s="114"/>
      <c r="Z49" s="114"/>
      <c r="AA49" s="112"/>
      <c r="AB49" s="114"/>
      <c r="AC49" s="112"/>
      <c r="AD49" s="114"/>
      <c r="AE49" s="114"/>
      <c r="AF49" s="114"/>
      <c r="AG49" s="114"/>
      <c r="AH49" s="114"/>
      <c r="AI49" s="114"/>
      <c r="AJ49" s="114"/>
      <c r="AK49" s="119"/>
      <c r="AL49" s="116">
        <f t="shared" si="1"/>
        <v>7</v>
      </c>
      <c r="AM49" s="117">
        <f t="shared" si="2"/>
        <v>1</v>
      </c>
    </row>
    <row r="50" ht="15.75" customHeight="1">
      <c r="A50" s="109">
        <v>48.0</v>
      </c>
      <c r="B50" s="110" t="s">
        <v>128</v>
      </c>
      <c r="C50" s="121"/>
      <c r="D50" s="114"/>
      <c r="E50" s="112"/>
      <c r="F50" s="114"/>
      <c r="G50" s="114"/>
      <c r="H50" s="113"/>
      <c r="I50" s="113"/>
      <c r="J50" s="113"/>
      <c r="K50" s="114"/>
      <c r="L50" s="114"/>
      <c r="M50" s="114"/>
      <c r="N50" s="114"/>
      <c r="O50" s="114"/>
      <c r="P50" s="112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2">
        <v>3.0</v>
      </c>
      <c r="AB50" s="114"/>
      <c r="AC50" s="112">
        <v>3.0</v>
      </c>
      <c r="AD50" s="114"/>
      <c r="AE50" s="114"/>
      <c r="AF50" s="114"/>
      <c r="AG50" s="112">
        <v>2.0</v>
      </c>
      <c r="AH50" s="112">
        <v>2.0</v>
      </c>
      <c r="AI50" s="114"/>
      <c r="AJ50" s="112">
        <v>1.0</v>
      </c>
      <c r="AK50" s="119"/>
      <c r="AL50" s="116">
        <f t="shared" si="1"/>
        <v>11</v>
      </c>
      <c r="AM50" s="117">
        <f t="shared" si="2"/>
        <v>5</v>
      </c>
    </row>
    <row r="51" ht="15.75" customHeight="1">
      <c r="A51" s="109">
        <v>49.0</v>
      </c>
      <c r="B51" s="110" t="s">
        <v>137</v>
      </c>
      <c r="C51" s="121"/>
      <c r="D51" s="114"/>
      <c r="E51" s="112"/>
      <c r="F51" s="114"/>
      <c r="G51" s="114"/>
      <c r="H51" s="113"/>
      <c r="I51" s="113"/>
      <c r="J51" s="113"/>
      <c r="K51" s="112"/>
      <c r="L51" s="112"/>
      <c r="M51" s="114"/>
      <c r="N51" s="114"/>
      <c r="O51" s="112"/>
      <c r="P51" s="112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2">
        <v>4.0</v>
      </c>
      <c r="AB51" s="114"/>
      <c r="AC51" s="114"/>
      <c r="AD51" s="114"/>
      <c r="AE51" s="114"/>
      <c r="AF51" s="114"/>
      <c r="AG51" s="114"/>
      <c r="AH51" s="114"/>
      <c r="AI51" s="114"/>
      <c r="AJ51" s="114"/>
      <c r="AK51" s="119"/>
      <c r="AL51" s="116">
        <f t="shared" si="1"/>
        <v>4</v>
      </c>
      <c r="AM51" s="117">
        <f t="shared" si="2"/>
        <v>1</v>
      </c>
    </row>
    <row r="52" ht="15.75" customHeight="1">
      <c r="A52" s="109">
        <v>50.0</v>
      </c>
      <c r="B52" s="110" t="s">
        <v>51</v>
      </c>
      <c r="C52" s="121"/>
      <c r="D52" s="114"/>
      <c r="E52" s="112"/>
      <c r="F52" s="114"/>
      <c r="G52" s="114"/>
      <c r="H52" s="113"/>
      <c r="I52" s="118"/>
      <c r="J52" s="118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2"/>
      <c r="AB52" s="114"/>
      <c r="AC52" s="112">
        <v>4.0</v>
      </c>
      <c r="AD52" s="114"/>
      <c r="AE52" s="114"/>
      <c r="AF52" s="112"/>
      <c r="AG52" s="112"/>
      <c r="AH52" s="114"/>
      <c r="AI52" s="114"/>
      <c r="AJ52" s="114"/>
      <c r="AK52" s="119"/>
      <c r="AL52" s="116">
        <f t="shared" si="1"/>
        <v>4</v>
      </c>
      <c r="AM52" s="117">
        <f t="shared" si="2"/>
        <v>1</v>
      </c>
    </row>
    <row r="53" ht="15.75" customHeight="1">
      <c r="A53" s="109">
        <v>51.0</v>
      </c>
      <c r="B53" s="110" t="s">
        <v>41</v>
      </c>
      <c r="C53" s="121"/>
      <c r="D53" s="114"/>
      <c r="E53" s="112"/>
      <c r="F53" s="114"/>
      <c r="G53" s="114"/>
      <c r="H53" s="118"/>
      <c r="I53" s="113"/>
      <c r="J53" s="118"/>
      <c r="K53" s="112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2">
        <v>2.0</v>
      </c>
      <c r="AE53" s="114"/>
      <c r="AF53" s="114"/>
      <c r="AG53" s="114"/>
      <c r="AH53" s="114"/>
      <c r="AI53" s="114"/>
      <c r="AJ53" s="114"/>
      <c r="AK53" s="119"/>
      <c r="AL53" s="116">
        <f t="shared" si="1"/>
        <v>2</v>
      </c>
      <c r="AM53" s="117">
        <f t="shared" si="2"/>
        <v>1</v>
      </c>
    </row>
    <row r="54" ht="15.75" customHeight="1">
      <c r="A54" s="109">
        <v>52.0</v>
      </c>
      <c r="B54" s="110" t="s">
        <v>114</v>
      </c>
      <c r="C54" s="121"/>
      <c r="D54" s="114"/>
      <c r="E54" s="112"/>
      <c r="F54" s="114"/>
      <c r="G54" s="114"/>
      <c r="H54" s="118"/>
      <c r="I54" s="113"/>
      <c r="J54" s="118"/>
      <c r="K54" s="112"/>
      <c r="L54" s="112"/>
      <c r="M54" s="112"/>
      <c r="N54" s="112"/>
      <c r="O54" s="114"/>
      <c r="P54" s="114"/>
      <c r="Q54" s="114"/>
      <c r="R54" s="114"/>
      <c r="S54" s="114"/>
      <c r="T54" s="114"/>
      <c r="U54" s="114"/>
      <c r="V54" s="112"/>
      <c r="W54" s="114"/>
      <c r="X54" s="114"/>
      <c r="Y54" s="114"/>
      <c r="Z54" s="114"/>
      <c r="AA54" s="114"/>
      <c r="AB54" s="114"/>
      <c r="AC54" s="114"/>
      <c r="AD54" s="114"/>
      <c r="AE54" s="114"/>
      <c r="AF54" s="112">
        <v>5.0</v>
      </c>
      <c r="AG54" s="114"/>
      <c r="AH54" s="112">
        <v>5.0</v>
      </c>
      <c r="AI54" s="112">
        <v>2.0</v>
      </c>
      <c r="AJ54" s="112">
        <v>3.0</v>
      </c>
      <c r="AK54" s="119"/>
      <c r="AL54" s="116">
        <f t="shared" si="1"/>
        <v>15</v>
      </c>
      <c r="AM54" s="117">
        <f t="shared" si="2"/>
        <v>4</v>
      </c>
    </row>
    <row r="55" ht="15.75" customHeight="1">
      <c r="A55" s="109">
        <v>53.0</v>
      </c>
      <c r="B55" s="110" t="s">
        <v>36</v>
      </c>
      <c r="C55" s="121"/>
      <c r="D55" s="114"/>
      <c r="E55" s="112"/>
      <c r="F55" s="114"/>
      <c r="G55" s="114"/>
      <c r="H55" s="118"/>
      <c r="I55" s="113"/>
      <c r="J55" s="118"/>
      <c r="K55" s="114"/>
      <c r="L55" s="114"/>
      <c r="M55" s="114"/>
      <c r="N55" s="114"/>
      <c r="O55" s="114"/>
      <c r="P55" s="114"/>
      <c r="Q55" s="114"/>
      <c r="R55" s="114"/>
      <c r="S55" s="112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2">
        <v>6.0</v>
      </c>
      <c r="AG55" s="112">
        <v>2.0</v>
      </c>
      <c r="AH55" s="112">
        <v>3.0</v>
      </c>
      <c r="AI55" s="114"/>
      <c r="AJ55" s="112">
        <v>2.0</v>
      </c>
      <c r="AK55" s="115">
        <v>8.0</v>
      </c>
      <c r="AL55" s="116">
        <f t="shared" si="1"/>
        <v>21</v>
      </c>
      <c r="AM55" s="117">
        <f t="shared" si="2"/>
        <v>5</v>
      </c>
    </row>
    <row r="56" ht="15.75" customHeight="1">
      <c r="A56" s="109">
        <v>54.0</v>
      </c>
      <c r="B56" s="110" t="s">
        <v>172</v>
      </c>
      <c r="C56" s="121"/>
      <c r="D56" s="114"/>
      <c r="E56" s="114"/>
      <c r="F56" s="112"/>
      <c r="G56" s="112"/>
      <c r="H56" s="113"/>
      <c r="I56" s="113"/>
      <c r="J56" s="113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2"/>
      <c r="AD56" s="114"/>
      <c r="AE56" s="114"/>
      <c r="AF56" s="114"/>
      <c r="AG56" s="112">
        <v>6.0</v>
      </c>
      <c r="AH56" s="114"/>
      <c r="AI56" s="114"/>
      <c r="AJ56" s="114"/>
      <c r="AK56" s="115">
        <v>6.0</v>
      </c>
      <c r="AL56" s="116">
        <f t="shared" si="1"/>
        <v>12</v>
      </c>
      <c r="AM56" s="117">
        <f t="shared" si="2"/>
        <v>2</v>
      </c>
    </row>
    <row r="57" ht="15.75" customHeight="1">
      <c r="A57" s="109">
        <v>55.0</v>
      </c>
      <c r="B57" s="110" t="s">
        <v>133</v>
      </c>
      <c r="C57" s="121"/>
      <c r="D57" s="114"/>
      <c r="E57" s="114"/>
      <c r="F57" s="112"/>
      <c r="G57" s="112"/>
      <c r="H57" s="118"/>
      <c r="I57" s="118"/>
      <c r="J57" s="113"/>
      <c r="K57" s="114"/>
      <c r="L57" s="114"/>
      <c r="M57" s="114"/>
      <c r="N57" s="114"/>
      <c r="O57" s="114"/>
      <c r="P57" s="112"/>
      <c r="Q57" s="112"/>
      <c r="R57" s="112"/>
      <c r="S57" s="112"/>
      <c r="T57" s="114"/>
      <c r="U57" s="114"/>
      <c r="V57" s="114"/>
      <c r="W57" s="114"/>
      <c r="X57" s="112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2">
        <v>6.0</v>
      </c>
      <c r="AK57" s="119"/>
      <c r="AL57" s="116">
        <f t="shared" si="1"/>
        <v>6</v>
      </c>
      <c r="AM57" s="117">
        <f t="shared" si="2"/>
        <v>1</v>
      </c>
    </row>
    <row r="58" ht="15.75" customHeight="1">
      <c r="A58" s="109">
        <v>56.0</v>
      </c>
      <c r="B58" s="110" t="s">
        <v>222</v>
      </c>
      <c r="C58" s="121"/>
      <c r="D58" s="114"/>
      <c r="E58" s="114"/>
      <c r="F58" s="112"/>
      <c r="G58" s="112"/>
      <c r="H58" s="118"/>
      <c r="I58" s="113"/>
      <c r="J58" s="113"/>
      <c r="K58" s="114"/>
      <c r="L58" s="112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5">
        <v>2.0</v>
      </c>
      <c r="AL58" s="116">
        <f t="shared" si="1"/>
        <v>2</v>
      </c>
      <c r="AM58" s="117">
        <f t="shared" si="2"/>
        <v>1</v>
      </c>
    </row>
    <row r="59" ht="15.75" customHeight="1">
      <c r="A59" s="109">
        <v>57.0</v>
      </c>
      <c r="B59" s="110" t="s">
        <v>95</v>
      </c>
      <c r="C59" s="121"/>
      <c r="D59" s="114"/>
      <c r="E59" s="114"/>
      <c r="F59" s="112"/>
      <c r="G59" s="114"/>
      <c r="H59" s="118"/>
      <c r="I59" s="118"/>
      <c r="J59" s="113"/>
      <c r="K59" s="114"/>
      <c r="L59" s="112"/>
      <c r="M59" s="112"/>
      <c r="N59" s="112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5">
        <v>3.0</v>
      </c>
      <c r="AL59" s="116">
        <f t="shared" si="1"/>
        <v>3</v>
      </c>
      <c r="AM59" s="117">
        <f t="shared" si="2"/>
        <v>1</v>
      </c>
    </row>
    <row r="60" ht="15.75" customHeight="1">
      <c r="A60" s="109">
        <v>58.0</v>
      </c>
      <c r="B60" s="110" t="s">
        <v>232</v>
      </c>
      <c r="C60" s="121"/>
      <c r="D60" s="114"/>
      <c r="E60" s="114"/>
      <c r="F60" s="112"/>
      <c r="G60" s="112"/>
      <c r="H60" s="118"/>
      <c r="I60" s="118"/>
      <c r="J60" s="112"/>
      <c r="K60" s="114"/>
      <c r="L60" s="112"/>
      <c r="M60" s="114"/>
      <c r="N60" s="112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5">
        <v>4.0</v>
      </c>
      <c r="AL60" s="116">
        <f t="shared" si="1"/>
        <v>4</v>
      </c>
      <c r="AM60" s="117">
        <f t="shared" si="2"/>
        <v>1</v>
      </c>
    </row>
    <row r="61" ht="15.75" customHeight="1">
      <c r="A61" s="109">
        <v>59.0</v>
      </c>
      <c r="B61" s="110"/>
      <c r="C61" s="121"/>
      <c r="D61" s="114"/>
      <c r="E61" s="114"/>
      <c r="F61" s="112"/>
      <c r="G61" s="112"/>
      <c r="H61" s="113"/>
      <c r="I61" s="113"/>
      <c r="J61" s="112"/>
      <c r="K61" s="114"/>
      <c r="L61" s="114"/>
      <c r="M61" s="112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2"/>
      <c r="AA61" s="114"/>
      <c r="AB61" s="112"/>
      <c r="AC61" s="114"/>
      <c r="AD61" s="114"/>
      <c r="AE61" s="114"/>
      <c r="AF61" s="114"/>
      <c r="AG61" s="114"/>
      <c r="AH61" s="114"/>
      <c r="AI61" s="114"/>
      <c r="AJ61" s="112"/>
      <c r="AK61" s="119"/>
      <c r="AL61" s="116">
        <f t="shared" si="1"/>
        <v>0</v>
      </c>
      <c r="AM61" s="117">
        <f t="shared" si="2"/>
        <v>0</v>
      </c>
    </row>
    <row r="62" ht="15.75" customHeight="1">
      <c r="A62" s="109">
        <v>60.0</v>
      </c>
      <c r="B62" s="110"/>
      <c r="C62" s="121"/>
      <c r="D62" s="114"/>
      <c r="E62" s="114"/>
      <c r="F62" s="114"/>
      <c r="G62" s="112"/>
      <c r="H62" s="118"/>
      <c r="I62" s="118"/>
      <c r="J62" s="114"/>
      <c r="K62" s="114"/>
      <c r="L62" s="114"/>
      <c r="M62" s="112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2"/>
      <c r="AC62" s="114"/>
      <c r="AD62" s="114"/>
      <c r="AE62" s="114"/>
      <c r="AF62" s="114"/>
      <c r="AG62" s="114"/>
      <c r="AH62" s="114"/>
      <c r="AI62" s="114"/>
      <c r="AJ62" s="114"/>
      <c r="AK62" s="119"/>
      <c r="AL62" s="116">
        <f t="shared" si="1"/>
        <v>0</v>
      </c>
      <c r="AM62" s="117">
        <f t="shared" si="2"/>
        <v>0</v>
      </c>
    </row>
    <row r="63" ht="15.75" customHeight="1">
      <c r="A63" s="109">
        <v>61.0</v>
      </c>
      <c r="B63" s="110"/>
      <c r="C63" s="121"/>
      <c r="D63" s="114"/>
      <c r="E63" s="114"/>
      <c r="F63" s="114"/>
      <c r="G63" s="112"/>
      <c r="H63" s="118"/>
      <c r="I63" s="118"/>
      <c r="J63" s="112"/>
      <c r="K63" s="114"/>
      <c r="L63" s="112"/>
      <c r="M63" s="112"/>
      <c r="N63" s="112"/>
      <c r="O63" s="114"/>
      <c r="P63" s="114"/>
      <c r="Q63" s="114"/>
      <c r="R63" s="112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9"/>
      <c r="AL63" s="116">
        <f t="shared" si="1"/>
        <v>0</v>
      </c>
      <c r="AM63" s="117">
        <f t="shared" si="2"/>
        <v>0</v>
      </c>
    </row>
    <row r="64" ht="15.75" customHeight="1">
      <c r="A64" s="109">
        <v>62.0</v>
      </c>
      <c r="B64" s="110"/>
      <c r="C64" s="121"/>
      <c r="D64" s="114"/>
      <c r="E64" s="114"/>
      <c r="F64" s="114"/>
      <c r="G64" s="112"/>
      <c r="H64" s="118"/>
      <c r="I64" s="118"/>
      <c r="J64" s="112"/>
      <c r="K64" s="114"/>
      <c r="L64" s="114"/>
      <c r="M64" s="112"/>
      <c r="N64" s="114"/>
      <c r="O64" s="114"/>
      <c r="P64" s="112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2"/>
      <c r="AD64" s="114"/>
      <c r="AE64" s="114"/>
      <c r="AF64" s="114"/>
      <c r="AG64" s="114"/>
      <c r="AH64" s="112"/>
      <c r="AI64" s="114"/>
      <c r="AJ64" s="114"/>
      <c r="AK64" s="119"/>
      <c r="AL64" s="116">
        <f t="shared" si="1"/>
        <v>0</v>
      </c>
      <c r="AM64" s="117">
        <f t="shared" si="2"/>
        <v>0</v>
      </c>
    </row>
    <row r="65" ht="15.75" customHeight="1">
      <c r="A65" s="109">
        <v>63.0</v>
      </c>
      <c r="B65" s="110"/>
      <c r="C65" s="121"/>
      <c r="D65" s="114"/>
      <c r="E65" s="114"/>
      <c r="F65" s="114"/>
      <c r="G65" s="114"/>
      <c r="H65" s="113"/>
      <c r="I65" s="118"/>
      <c r="J65" s="114"/>
      <c r="K65" s="114"/>
      <c r="L65" s="114"/>
      <c r="M65" s="112"/>
      <c r="N65" s="112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2"/>
      <c r="AF65" s="114"/>
      <c r="AG65" s="114"/>
      <c r="AH65" s="114"/>
      <c r="AI65" s="114"/>
      <c r="AJ65" s="114"/>
      <c r="AK65" s="119"/>
      <c r="AL65" s="116">
        <f t="shared" si="1"/>
        <v>0</v>
      </c>
      <c r="AM65" s="117">
        <f t="shared" si="2"/>
        <v>0</v>
      </c>
    </row>
    <row r="66" ht="15.75" customHeight="1">
      <c r="A66" s="109">
        <v>64.0</v>
      </c>
      <c r="B66" s="110"/>
      <c r="C66" s="121"/>
      <c r="D66" s="114"/>
      <c r="E66" s="114"/>
      <c r="F66" s="114"/>
      <c r="G66" s="114"/>
      <c r="H66" s="113"/>
      <c r="I66" s="118"/>
      <c r="J66" s="114"/>
      <c r="K66" s="114"/>
      <c r="L66" s="114"/>
      <c r="M66" s="114"/>
      <c r="N66" s="114"/>
      <c r="O66" s="112"/>
      <c r="P66" s="114"/>
      <c r="Q66" s="112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2"/>
      <c r="AD66" s="114"/>
      <c r="AE66" s="114"/>
      <c r="AF66" s="114"/>
      <c r="AG66" s="114"/>
      <c r="AH66" s="114"/>
      <c r="AI66" s="114"/>
      <c r="AJ66" s="114"/>
      <c r="AK66" s="119"/>
      <c r="AL66" s="116">
        <f t="shared" si="1"/>
        <v>0</v>
      </c>
      <c r="AM66" s="117">
        <f t="shared" si="2"/>
        <v>0</v>
      </c>
    </row>
    <row r="67" ht="15.75" customHeight="1">
      <c r="A67" s="109">
        <v>65.0</v>
      </c>
      <c r="B67" s="110"/>
      <c r="C67" s="121"/>
      <c r="D67" s="114"/>
      <c r="E67" s="114"/>
      <c r="F67" s="114"/>
      <c r="G67" s="114"/>
      <c r="H67" s="113"/>
      <c r="I67" s="113"/>
      <c r="J67" s="112"/>
      <c r="K67" s="112"/>
      <c r="L67" s="112"/>
      <c r="M67" s="112"/>
      <c r="N67" s="112"/>
      <c r="O67" s="112"/>
      <c r="P67" s="112"/>
      <c r="Q67" s="112"/>
      <c r="R67" s="114"/>
      <c r="S67" s="112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9"/>
      <c r="AL67" s="116">
        <f t="shared" si="1"/>
        <v>0</v>
      </c>
      <c r="AM67" s="117">
        <f t="shared" si="2"/>
        <v>0</v>
      </c>
    </row>
    <row r="68" ht="15.75" customHeight="1">
      <c r="A68" s="109">
        <v>66.0</v>
      </c>
      <c r="B68" s="110"/>
      <c r="C68" s="121"/>
      <c r="D68" s="114"/>
      <c r="E68" s="114"/>
      <c r="F68" s="114"/>
      <c r="G68" s="114"/>
      <c r="H68" s="118"/>
      <c r="I68" s="118"/>
      <c r="J68" s="112"/>
      <c r="K68" s="114"/>
      <c r="L68" s="114"/>
      <c r="M68" s="114"/>
      <c r="N68" s="114"/>
      <c r="O68" s="114"/>
      <c r="P68" s="112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9"/>
      <c r="AL68" s="116">
        <f t="shared" si="1"/>
        <v>0</v>
      </c>
      <c r="AM68" s="117">
        <f t="shared" si="2"/>
        <v>0</v>
      </c>
    </row>
    <row r="69" ht="15.75" customHeight="1">
      <c r="A69" s="109">
        <v>67.0</v>
      </c>
      <c r="B69" s="110"/>
      <c r="C69" s="121"/>
      <c r="D69" s="114"/>
      <c r="E69" s="114"/>
      <c r="F69" s="114"/>
      <c r="G69" s="114"/>
      <c r="H69" s="118"/>
      <c r="I69" s="118"/>
      <c r="J69" s="112"/>
      <c r="K69" s="114"/>
      <c r="L69" s="114"/>
      <c r="M69" s="114"/>
      <c r="N69" s="114"/>
      <c r="O69" s="114"/>
      <c r="P69" s="114"/>
      <c r="Q69" s="114"/>
      <c r="R69" s="114"/>
      <c r="S69" s="112"/>
      <c r="T69" s="114"/>
      <c r="U69" s="114"/>
      <c r="V69" s="114"/>
      <c r="W69" s="114"/>
      <c r="X69" s="112"/>
      <c r="Y69" s="114"/>
      <c r="Z69" s="114"/>
      <c r="AA69" s="114"/>
      <c r="AB69" s="114"/>
      <c r="AC69" s="114"/>
      <c r="AD69" s="114"/>
      <c r="AE69" s="114"/>
      <c r="AF69" s="114"/>
      <c r="AG69" s="114"/>
      <c r="AH69" s="112"/>
      <c r="AI69" s="114"/>
      <c r="AJ69" s="114"/>
      <c r="AK69" s="119"/>
      <c r="AL69" s="116">
        <f t="shared" si="1"/>
        <v>0</v>
      </c>
      <c r="AM69" s="117">
        <f t="shared" si="2"/>
        <v>0</v>
      </c>
    </row>
    <row r="70" ht="15.75" customHeight="1">
      <c r="A70" s="109">
        <v>68.0</v>
      </c>
      <c r="B70" s="110"/>
      <c r="C70" s="121"/>
      <c r="D70" s="114"/>
      <c r="E70" s="114"/>
      <c r="F70" s="114"/>
      <c r="G70" s="114"/>
      <c r="H70" s="118"/>
      <c r="I70" s="118"/>
      <c r="J70" s="112"/>
      <c r="K70" s="114"/>
      <c r="L70" s="114"/>
      <c r="M70" s="114"/>
      <c r="N70" s="114"/>
      <c r="O70" s="114"/>
      <c r="P70" s="114"/>
      <c r="Q70" s="114"/>
      <c r="R70" s="114"/>
      <c r="S70" s="112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9"/>
      <c r="AL70" s="116">
        <f t="shared" si="1"/>
        <v>0</v>
      </c>
      <c r="AM70" s="117">
        <f t="shared" si="2"/>
        <v>0</v>
      </c>
    </row>
    <row r="71" ht="15.75" customHeight="1">
      <c r="A71" s="109">
        <v>69.0</v>
      </c>
      <c r="B71" s="110"/>
      <c r="C71" s="121"/>
      <c r="D71" s="114"/>
      <c r="E71" s="114"/>
      <c r="F71" s="114"/>
      <c r="G71" s="114"/>
      <c r="H71" s="118"/>
      <c r="I71" s="118"/>
      <c r="J71" s="114"/>
      <c r="K71" s="112"/>
      <c r="L71" s="114"/>
      <c r="M71" s="114"/>
      <c r="N71" s="114"/>
      <c r="O71" s="114"/>
      <c r="P71" s="114"/>
      <c r="Q71" s="114"/>
      <c r="R71" s="114"/>
      <c r="S71" s="112"/>
      <c r="T71" s="114"/>
      <c r="U71" s="114"/>
      <c r="V71" s="114"/>
      <c r="W71" s="114"/>
      <c r="X71" s="114"/>
      <c r="Y71" s="114"/>
      <c r="Z71" s="114"/>
      <c r="AA71" s="114"/>
      <c r="AB71" s="114"/>
      <c r="AC71" s="112"/>
      <c r="AD71" s="114"/>
      <c r="AE71" s="114"/>
      <c r="AF71" s="114"/>
      <c r="AG71" s="114"/>
      <c r="AH71" s="114"/>
      <c r="AI71" s="114"/>
      <c r="AJ71" s="114"/>
      <c r="AK71" s="119"/>
      <c r="AL71" s="116">
        <f t="shared" si="1"/>
        <v>0</v>
      </c>
      <c r="AM71" s="117">
        <f t="shared" si="2"/>
        <v>0</v>
      </c>
    </row>
    <row r="72" ht="15.75" customHeight="1">
      <c r="A72" s="109">
        <v>70.0</v>
      </c>
      <c r="B72" s="110"/>
      <c r="C72" s="121"/>
      <c r="D72" s="114"/>
      <c r="E72" s="114"/>
      <c r="F72" s="114"/>
      <c r="G72" s="114"/>
      <c r="H72" s="118"/>
      <c r="I72" s="118"/>
      <c r="J72" s="114"/>
      <c r="K72" s="112"/>
      <c r="L72" s="112"/>
      <c r="M72" s="114"/>
      <c r="N72" s="112"/>
      <c r="O72" s="112"/>
      <c r="P72" s="114"/>
      <c r="Q72" s="112"/>
      <c r="R72" s="114"/>
      <c r="S72" s="112"/>
      <c r="T72" s="112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2"/>
      <c r="AK72" s="119"/>
      <c r="AL72" s="116">
        <f t="shared" si="1"/>
        <v>0</v>
      </c>
      <c r="AM72" s="117">
        <f t="shared" si="2"/>
        <v>0</v>
      </c>
    </row>
    <row r="73" ht="15.75" customHeight="1">
      <c r="A73" s="109">
        <v>71.0</v>
      </c>
      <c r="B73" s="110"/>
      <c r="C73" s="121"/>
      <c r="D73" s="114"/>
      <c r="E73" s="114"/>
      <c r="F73" s="114"/>
      <c r="G73" s="114"/>
      <c r="H73" s="118"/>
      <c r="I73" s="118"/>
      <c r="J73" s="114"/>
      <c r="K73" s="114"/>
      <c r="L73" s="112"/>
      <c r="M73" s="112"/>
      <c r="N73" s="114"/>
      <c r="O73" s="114"/>
      <c r="P73" s="114"/>
      <c r="Q73" s="114"/>
      <c r="R73" s="114"/>
      <c r="S73" s="114"/>
      <c r="T73" s="112"/>
      <c r="U73" s="114"/>
      <c r="V73" s="114"/>
      <c r="W73" s="114"/>
      <c r="X73" s="114"/>
      <c r="Y73" s="114"/>
      <c r="Z73" s="114"/>
      <c r="AA73" s="114"/>
      <c r="AB73" s="114"/>
      <c r="AC73" s="112"/>
      <c r="AD73" s="114"/>
      <c r="AE73" s="114"/>
      <c r="AF73" s="114"/>
      <c r="AG73" s="114"/>
      <c r="AH73" s="114"/>
      <c r="AI73" s="114"/>
      <c r="AJ73" s="114"/>
      <c r="AK73" s="119"/>
      <c r="AL73" s="116">
        <f t="shared" si="1"/>
        <v>0</v>
      </c>
      <c r="AM73" s="117">
        <f t="shared" si="2"/>
        <v>0</v>
      </c>
    </row>
    <row r="74" ht="15.75" customHeight="1">
      <c r="A74" s="109">
        <v>72.0</v>
      </c>
      <c r="B74" s="110"/>
      <c r="C74" s="121"/>
      <c r="D74" s="114"/>
      <c r="E74" s="114"/>
      <c r="F74" s="114"/>
      <c r="G74" s="114"/>
      <c r="H74" s="118"/>
      <c r="I74" s="118"/>
      <c r="J74" s="114"/>
      <c r="K74" s="114"/>
      <c r="L74" s="114"/>
      <c r="M74" s="114"/>
      <c r="N74" s="112"/>
      <c r="O74" s="114"/>
      <c r="P74" s="114"/>
      <c r="Q74" s="114"/>
      <c r="R74" s="114"/>
      <c r="S74" s="114"/>
      <c r="T74" s="114"/>
      <c r="U74" s="112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9"/>
      <c r="AL74" s="116">
        <f t="shared" si="1"/>
        <v>0</v>
      </c>
      <c r="AM74" s="117">
        <f t="shared" si="2"/>
        <v>0</v>
      </c>
    </row>
    <row r="75" ht="15.75" customHeight="1">
      <c r="A75" s="109">
        <v>73.0</v>
      </c>
      <c r="B75" s="110"/>
      <c r="C75" s="121"/>
      <c r="D75" s="114"/>
      <c r="E75" s="114"/>
      <c r="F75" s="114"/>
      <c r="G75" s="114"/>
      <c r="H75" s="118"/>
      <c r="I75" s="118"/>
      <c r="J75" s="114"/>
      <c r="K75" s="114"/>
      <c r="L75" s="114"/>
      <c r="M75" s="114"/>
      <c r="N75" s="114"/>
      <c r="O75" s="112"/>
      <c r="P75" s="114"/>
      <c r="Q75" s="114"/>
      <c r="R75" s="114"/>
      <c r="S75" s="114"/>
      <c r="T75" s="114"/>
      <c r="U75" s="112"/>
      <c r="V75" s="114"/>
      <c r="W75" s="114"/>
      <c r="X75" s="114"/>
      <c r="Y75" s="112"/>
      <c r="Z75" s="114"/>
      <c r="AA75" s="114"/>
      <c r="AB75" s="114"/>
      <c r="AC75" s="112"/>
      <c r="AD75" s="114"/>
      <c r="AE75" s="114"/>
      <c r="AF75" s="114"/>
      <c r="AG75" s="114"/>
      <c r="AH75" s="112"/>
      <c r="AI75" s="112"/>
      <c r="AJ75" s="114"/>
      <c r="AK75" s="119"/>
      <c r="AL75" s="116">
        <f t="shared" si="1"/>
        <v>0</v>
      </c>
      <c r="AM75" s="117">
        <f t="shared" si="2"/>
        <v>0</v>
      </c>
    </row>
    <row r="76" ht="15.75" customHeight="1">
      <c r="A76" s="109">
        <v>74.0</v>
      </c>
      <c r="B76" s="110"/>
      <c r="C76" s="121"/>
      <c r="D76" s="114"/>
      <c r="E76" s="114"/>
      <c r="F76" s="114"/>
      <c r="G76" s="114"/>
      <c r="H76" s="118"/>
      <c r="I76" s="118"/>
      <c r="J76" s="114"/>
      <c r="K76" s="114"/>
      <c r="L76" s="114"/>
      <c r="M76" s="114"/>
      <c r="N76" s="114"/>
      <c r="O76" s="114"/>
      <c r="P76" s="112"/>
      <c r="Q76" s="114"/>
      <c r="R76" s="114"/>
      <c r="S76" s="114"/>
      <c r="T76" s="114"/>
      <c r="U76" s="112"/>
      <c r="V76" s="114"/>
      <c r="W76" s="114"/>
      <c r="X76" s="112"/>
      <c r="Y76" s="114"/>
      <c r="Z76" s="114"/>
      <c r="AA76" s="114"/>
      <c r="AB76" s="114"/>
      <c r="AC76" s="112"/>
      <c r="AD76" s="114"/>
      <c r="AE76" s="114"/>
      <c r="AF76" s="114"/>
      <c r="AG76" s="114"/>
      <c r="AH76" s="114"/>
      <c r="AI76" s="114"/>
      <c r="AJ76" s="114"/>
      <c r="AK76" s="119"/>
      <c r="AL76" s="116">
        <f t="shared" si="1"/>
        <v>0</v>
      </c>
      <c r="AM76" s="117">
        <f t="shared" si="2"/>
        <v>0</v>
      </c>
    </row>
    <row r="77" ht="15.75" customHeight="1">
      <c r="A77" s="109">
        <v>75.0</v>
      </c>
      <c r="B77" s="110"/>
      <c r="C77" s="121"/>
      <c r="D77" s="114"/>
      <c r="E77" s="114"/>
      <c r="F77" s="114"/>
      <c r="G77" s="114"/>
      <c r="H77" s="118"/>
      <c r="I77" s="118"/>
      <c r="J77" s="114"/>
      <c r="K77" s="114"/>
      <c r="L77" s="114"/>
      <c r="M77" s="114"/>
      <c r="N77" s="114"/>
      <c r="O77" s="114"/>
      <c r="P77" s="112"/>
      <c r="Q77" s="112"/>
      <c r="R77" s="112"/>
      <c r="S77" s="112"/>
      <c r="T77" s="114"/>
      <c r="U77" s="112"/>
      <c r="V77" s="114"/>
      <c r="W77" s="114"/>
      <c r="X77" s="112"/>
      <c r="Y77" s="114"/>
      <c r="Z77" s="114"/>
      <c r="AA77" s="114"/>
      <c r="AB77" s="114"/>
      <c r="AC77" s="114"/>
      <c r="AD77" s="114"/>
      <c r="AE77" s="112"/>
      <c r="AF77" s="114"/>
      <c r="AG77" s="114"/>
      <c r="AH77" s="114"/>
      <c r="AI77" s="114"/>
      <c r="AJ77" s="114"/>
      <c r="AK77" s="119"/>
      <c r="AL77" s="116">
        <f t="shared" si="1"/>
        <v>0</v>
      </c>
      <c r="AM77" s="117">
        <f t="shared" si="2"/>
        <v>0</v>
      </c>
    </row>
    <row r="78" ht="15.75" customHeight="1">
      <c r="A78" s="109">
        <v>76.0</v>
      </c>
      <c r="B78" s="110"/>
      <c r="C78" s="121"/>
      <c r="D78" s="114"/>
      <c r="E78" s="114"/>
      <c r="F78" s="114"/>
      <c r="G78" s="114"/>
      <c r="H78" s="118"/>
      <c r="I78" s="118"/>
      <c r="J78" s="114"/>
      <c r="K78" s="114"/>
      <c r="L78" s="114"/>
      <c r="M78" s="114"/>
      <c r="N78" s="114"/>
      <c r="O78" s="114"/>
      <c r="P78" s="112"/>
      <c r="Q78" s="114"/>
      <c r="R78" s="114"/>
      <c r="S78" s="114"/>
      <c r="T78" s="114"/>
      <c r="U78" s="114"/>
      <c r="V78" s="114"/>
      <c r="W78" s="114"/>
      <c r="X78" s="112"/>
      <c r="Y78" s="114"/>
      <c r="Z78" s="114"/>
      <c r="AA78" s="114"/>
      <c r="AB78" s="114"/>
      <c r="AC78" s="112"/>
      <c r="AD78" s="114"/>
      <c r="AE78" s="112"/>
      <c r="AF78" s="114"/>
      <c r="AG78" s="114"/>
      <c r="AH78" s="114"/>
      <c r="AI78" s="114"/>
      <c r="AJ78" s="114"/>
      <c r="AK78" s="119"/>
      <c r="AL78" s="116">
        <f t="shared" si="1"/>
        <v>0</v>
      </c>
      <c r="AM78" s="117">
        <f t="shared" si="2"/>
        <v>0</v>
      </c>
    </row>
    <row r="79" ht="15.75" customHeight="1">
      <c r="A79" s="109">
        <v>77.0</v>
      </c>
      <c r="B79" s="110"/>
      <c r="C79" s="121"/>
      <c r="D79" s="114"/>
      <c r="E79" s="114"/>
      <c r="F79" s="114"/>
      <c r="G79" s="114"/>
      <c r="H79" s="118"/>
      <c r="I79" s="118"/>
      <c r="J79" s="114"/>
      <c r="K79" s="114"/>
      <c r="L79" s="114"/>
      <c r="M79" s="114"/>
      <c r="N79" s="114"/>
      <c r="O79" s="114"/>
      <c r="P79" s="112"/>
      <c r="Q79" s="114"/>
      <c r="R79" s="114"/>
      <c r="S79" s="114"/>
      <c r="T79" s="114"/>
      <c r="U79" s="114"/>
      <c r="V79" s="114"/>
      <c r="W79" s="114"/>
      <c r="X79" s="114"/>
      <c r="Y79" s="112"/>
      <c r="Z79" s="114"/>
      <c r="AA79" s="114"/>
      <c r="AB79" s="114"/>
      <c r="AC79" s="112"/>
      <c r="AD79" s="114"/>
      <c r="AE79" s="114"/>
      <c r="AF79" s="114"/>
      <c r="AG79" s="114"/>
      <c r="AH79" s="114"/>
      <c r="AI79" s="114"/>
      <c r="AJ79" s="114"/>
      <c r="AK79" s="119"/>
      <c r="AL79" s="116">
        <f t="shared" si="1"/>
        <v>0</v>
      </c>
      <c r="AM79" s="117">
        <f t="shared" si="2"/>
        <v>0</v>
      </c>
    </row>
    <row r="80" ht="15.75" customHeight="1">
      <c r="A80" s="109">
        <v>78.0</v>
      </c>
      <c r="B80" s="110"/>
      <c r="C80" s="121"/>
      <c r="D80" s="114"/>
      <c r="E80" s="114"/>
      <c r="F80" s="114"/>
      <c r="G80" s="114"/>
      <c r="H80" s="118"/>
      <c r="I80" s="118"/>
      <c r="J80" s="114"/>
      <c r="K80" s="114"/>
      <c r="L80" s="114"/>
      <c r="M80" s="114"/>
      <c r="N80" s="114"/>
      <c r="O80" s="114"/>
      <c r="P80" s="112"/>
      <c r="Q80" s="114"/>
      <c r="R80" s="114"/>
      <c r="S80" s="114"/>
      <c r="T80" s="114"/>
      <c r="U80" s="114"/>
      <c r="V80" s="114"/>
      <c r="W80" s="114"/>
      <c r="X80" s="114"/>
      <c r="Y80" s="112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9"/>
      <c r="AL80" s="116">
        <f t="shared" si="1"/>
        <v>0</v>
      </c>
      <c r="AM80" s="117">
        <f t="shared" si="2"/>
        <v>0</v>
      </c>
    </row>
    <row r="81" ht="15.75" customHeight="1">
      <c r="A81" s="109">
        <v>79.0</v>
      </c>
      <c r="B81" s="110"/>
      <c r="C81" s="121"/>
      <c r="D81" s="114"/>
      <c r="E81" s="114"/>
      <c r="F81" s="114"/>
      <c r="G81" s="114"/>
      <c r="H81" s="118"/>
      <c r="I81" s="118"/>
      <c r="J81" s="114"/>
      <c r="K81" s="114"/>
      <c r="L81" s="114"/>
      <c r="M81" s="114"/>
      <c r="N81" s="114"/>
      <c r="O81" s="114"/>
      <c r="P81" s="114"/>
      <c r="Q81" s="114"/>
      <c r="R81" s="114"/>
      <c r="S81" s="112"/>
      <c r="T81" s="114"/>
      <c r="U81" s="114"/>
      <c r="V81" s="114"/>
      <c r="W81" s="114"/>
      <c r="X81" s="114"/>
      <c r="Y81" s="112"/>
      <c r="Z81" s="114"/>
      <c r="AA81" s="112"/>
      <c r="AB81" s="112"/>
      <c r="AC81" s="112"/>
      <c r="AD81" s="114"/>
      <c r="AE81" s="112"/>
      <c r="AF81" s="112"/>
      <c r="AG81" s="112"/>
      <c r="AH81" s="112"/>
      <c r="AI81" s="114"/>
      <c r="AJ81" s="112"/>
      <c r="AK81" s="115"/>
      <c r="AL81" s="116">
        <f t="shared" si="1"/>
        <v>0</v>
      </c>
      <c r="AM81" s="117">
        <f t="shared" si="2"/>
        <v>0</v>
      </c>
    </row>
    <row r="82" ht="15.75" customHeight="1">
      <c r="A82" s="109">
        <v>80.0</v>
      </c>
      <c r="B82" s="110"/>
      <c r="C82" s="121"/>
      <c r="D82" s="114"/>
      <c r="E82" s="114"/>
      <c r="F82" s="114"/>
      <c r="G82" s="114"/>
      <c r="H82" s="118"/>
      <c r="I82" s="118"/>
      <c r="J82" s="114"/>
      <c r="K82" s="114"/>
      <c r="L82" s="114"/>
      <c r="M82" s="114"/>
      <c r="N82" s="114"/>
      <c r="O82" s="114"/>
      <c r="P82" s="114"/>
      <c r="Q82" s="114"/>
      <c r="R82" s="114"/>
      <c r="S82" s="112"/>
      <c r="T82" s="114"/>
      <c r="U82" s="114"/>
      <c r="V82" s="114"/>
      <c r="W82" s="114"/>
      <c r="X82" s="114"/>
      <c r="Y82" s="112"/>
      <c r="Z82" s="114"/>
      <c r="AA82" s="114"/>
      <c r="AB82" s="114"/>
      <c r="AC82" s="114"/>
      <c r="AD82" s="112"/>
      <c r="AE82" s="114"/>
      <c r="AF82" s="114"/>
      <c r="AG82" s="114"/>
      <c r="AH82" s="114"/>
      <c r="AI82" s="114"/>
      <c r="AJ82" s="114"/>
      <c r="AK82" s="119"/>
      <c r="AL82" s="116">
        <f t="shared" si="1"/>
        <v>0</v>
      </c>
      <c r="AM82" s="117">
        <f t="shared" si="2"/>
        <v>0</v>
      </c>
    </row>
    <row r="83" ht="15.75" customHeight="1">
      <c r="A83" s="109">
        <v>81.0</v>
      </c>
      <c r="B83" s="110"/>
      <c r="C83" s="121"/>
      <c r="D83" s="114"/>
      <c r="E83" s="114"/>
      <c r="F83" s="114"/>
      <c r="G83" s="114"/>
      <c r="H83" s="118"/>
      <c r="I83" s="118"/>
      <c r="J83" s="114"/>
      <c r="K83" s="114"/>
      <c r="L83" s="114"/>
      <c r="M83" s="114"/>
      <c r="N83" s="114"/>
      <c r="O83" s="114"/>
      <c r="P83" s="114"/>
      <c r="Q83" s="114"/>
      <c r="R83" s="114"/>
      <c r="S83" s="112"/>
      <c r="T83" s="114"/>
      <c r="U83" s="114"/>
      <c r="V83" s="114"/>
      <c r="W83" s="114"/>
      <c r="X83" s="114"/>
      <c r="Y83" s="112"/>
      <c r="Z83" s="114"/>
      <c r="AA83" s="114"/>
      <c r="AB83" s="114"/>
      <c r="AC83" s="112"/>
      <c r="AD83" s="114"/>
      <c r="AE83" s="114"/>
      <c r="AF83" s="114"/>
      <c r="AG83" s="114"/>
      <c r="AH83" s="114"/>
      <c r="AI83" s="114"/>
      <c r="AJ83" s="114"/>
      <c r="AK83" s="119"/>
      <c r="AL83" s="116">
        <f t="shared" si="1"/>
        <v>0</v>
      </c>
      <c r="AM83" s="117">
        <f t="shared" si="2"/>
        <v>0</v>
      </c>
    </row>
    <row r="84" ht="15.75" customHeight="1">
      <c r="A84" s="109">
        <v>82.0</v>
      </c>
      <c r="B84" s="110"/>
      <c r="C84" s="121"/>
      <c r="D84" s="114"/>
      <c r="E84" s="114"/>
      <c r="F84" s="114"/>
      <c r="G84" s="114"/>
      <c r="H84" s="118"/>
      <c r="I84" s="118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2"/>
      <c r="U84" s="114"/>
      <c r="V84" s="114"/>
      <c r="W84" s="114"/>
      <c r="X84" s="114"/>
      <c r="Y84" s="114"/>
      <c r="Z84" s="114"/>
      <c r="AA84" s="112"/>
      <c r="AB84" s="112"/>
      <c r="AC84" s="114"/>
      <c r="AD84" s="112"/>
      <c r="AE84" s="112"/>
      <c r="AF84" s="114"/>
      <c r="AG84" s="114"/>
      <c r="AH84" s="114"/>
      <c r="AI84" s="114"/>
      <c r="AJ84" s="114"/>
      <c r="AK84" s="119"/>
      <c r="AL84" s="116">
        <f t="shared" si="1"/>
        <v>0</v>
      </c>
      <c r="AM84" s="117">
        <f t="shared" si="2"/>
        <v>0</v>
      </c>
    </row>
    <row r="85" ht="15.75" customHeight="1">
      <c r="A85" s="109">
        <v>83.0</v>
      </c>
      <c r="B85" s="110"/>
      <c r="C85" s="121"/>
      <c r="D85" s="114"/>
      <c r="E85" s="114"/>
      <c r="F85" s="114"/>
      <c r="G85" s="114"/>
      <c r="H85" s="118"/>
      <c r="I85" s="118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2"/>
      <c r="U85" s="114"/>
      <c r="V85" s="114"/>
      <c r="W85" s="114"/>
      <c r="X85" s="114"/>
      <c r="Y85" s="114"/>
      <c r="Z85" s="114"/>
      <c r="AA85" s="112"/>
      <c r="AB85" s="112"/>
      <c r="AC85" s="114"/>
      <c r="AD85" s="114"/>
      <c r="AE85" s="114"/>
      <c r="AF85" s="114"/>
      <c r="AG85" s="114"/>
      <c r="AH85" s="114"/>
      <c r="AI85" s="114"/>
      <c r="AJ85" s="114"/>
      <c r="AK85" s="119"/>
      <c r="AL85" s="116">
        <f t="shared" si="1"/>
        <v>0</v>
      </c>
      <c r="AM85" s="117">
        <f t="shared" si="2"/>
        <v>0</v>
      </c>
    </row>
    <row r="86" ht="15.75" customHeight="1">
      <c r="A86" s="109">
        <v>84.0</v>
      </c>
      <c r="B86" s="110"/>
      <c r="C86" s="121"/>
      <c r="D86" s="114"/>
      <c r="E86" s="114"/>
      <c r="F86" s="114"/>
      <c r="G86" s="114"/>
      <c r="H86" s="118"/>
      <c r="I86" s="118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2"/>
      <c r="U86" s="114"/>
      <c r="V86" s="114"/>
      <c r="W86" s="114"/>
      <c r="X86" s="114"/>
      <c r="Y86" s="114"/>
      <c r="Z86" s="112"/>
      <c r="AA86" s="112"/>
      <c r="AB86" s="112"/>
      <c r="AC86" s="114"/>
      <c r="AD86" s="114"/>
      <c r="AE86" s="112"/>
      <c r="AF86" s="114"/>
      <c r="AG86" s="112"/>
      <c r="AH86" s="112"/>
      <c r="AI86" s="114"/>
      <c r="AJ86" s="114"/>
      <c r="AK86" s="119"/>
      <c r="AL86" s="116">
        <f t="shared" si="1"/>
        <v>0</v>
      </c>
      <c r="AM86" s="117">
        <f t="shared" si="2"/>
        <v>0</v>
      </c>
    </row>
    <row r="87" ht="15.75" customHeight="1">
      <c r="A87" s="109">
        <v>85.0</v>
      </c>
      <c r="B87" s="110"/>
      <c r="C87" s="121"/>
      <c r="D87" s="114"/>
      <c r="E87" s="114"/>
      <c r="F87" s="114"/>
      <c r="G87" s="114"/>
      <c r="H87" s="118"/>
      <c r="I87" s="118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2"/>
      <c r="X87" s="114"/>
      <c r="Y87" s="114"/>
      <c r="Z87" s="114"/>
      <c r="AA87" s="114"/>
      <c r="AB87" s="112"/>
      <c r="AC87" s="114"/>
      <c r="AD87" s="114"/>
      <c r="AE87" s="114"/>
      <c r="AF87" s="114"/>
      <c r="AG87" s="114"/>
      <c r="AH87" s="114"/>
      <c r="AI87" s="114"/>
      <c r="AJ87" s="114"/>
      <c r="AK87" s="119"/>
      <c r="AL87" s="116">
        <f t="shared" si="1"/>
        <v>0</v>
      </c>
      <c r="AM87" s="117">
        <f t="shared" si="2"/>
        <v>0</v>
      </c>
    </row>
    <row r="88" ht="15.75" customHeight="1">
      <c r="A88" s="109">
        <v>86.0</v>
      </c>
      <c r="B88" s="110"/>
      <c r="C88" s="121"/>
      <c r="D88" s="114"/>
      <c r="E88" s="114"/>
      <c r="F88" s="114"/>
      <c r="G88" s="114"/>
      <c r="H88" s="118"/>
      <c r="I88" s="118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2"/>
      <c r="AA88" s="114"/>
      <c r="AB88" s="114"/>
      <c r="AC88" s="112"/>
      <c r="AD88" s="114"/>
      <c r="AE88" s="114"/>
      <c r="AF88" s="114"/>
      <c r="AG88" s="114"/>
      <c r="AH88" s="114"/>
      <c r="AI88" s="114"/>
      <c r="AJ88" s="114"/>
      <c r="AK88" s="119"/>
      <c r="AL88" s="116">
        <f t="shared" si="1"/>
        <v>0</v>
      </c>
      <c r="AM88" s="117">
        <f t="shared" si="2"/>
        <v>0</v>
      </c>
    </row>
    <row r="89" ht="15.75" customHeight="1">
      <c r="A89" s="109">
        <v>87.0</v>
      </c>
      <c r="B89" s="110"/>
      <c r="C89" s="121"/>
      <c r="D89" s="114"/>
      <c r="E89" s="114"/>
      <c r="F89" s="114"/>
      <c r="G89" s="114"/>
      <c r="H89" s="118"/>
      <c r="I89" s="118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2"/>
      <c r="AA89" s="114"/>
      <c r="AB89" s="114"/>
      <c r="AC89" s="112"/>
      <c r="AD89" s="114"/>
      <c r="AE89" s="114"/>
      <c r="AF89" s="114"/>
      <c r="AG89" s="114"/>
      <c r="AH89" s="112"/>
      <c r="AI89" s="114"/>
      <c r="AJ89" s="114"/>
      <c r="AK89" s="119"/>
      <c r="AL89" s="116">
        <f t="shared" si="1"/>
        <v>0</v>
      </c>
      <c r="AM89" s="117">
        <f t="shared" si="2"/>
        <v>0</v>
      </c>
    </row>
    <row r="90" ht="15.75" customHeight="1">
      <c r="A90" s="109">
        <v>88.0</v>
      </c>
      <c r="B90" s="110"/>
      <c r="C90" s="121"/>
      <c r="D90" s="114"/>
      <c r="E90" s="114"/>
      <c r="F90" s="114"/>
      <c r="G90" s="114"/>
      <c r="H90" s="118"/>
      <c r="I90" s="118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2"/>
      <c r="AA90" s="114"/>
      <c r="AB90" s="114"/>
      <c r="AC90" s="112"/>
      <c r="AD90" s="114"/>
      <c r="AE90" s="114"/>
      <c r="AF90" s="114"/>
      <c r="AG90" s="114"/>
      <c r="AH90" s="114"/>
      <c r="AI90" s="114"/>
      <c r="AJ90" s="114"/>
      <c r="AK90" s="119"/>
      <c r="AL90" s="116">
        <f t="shared" si="1"/>
        <v>0</v>
      </c>
      <c r="AM90" s="117">
        <f t="shared" si="2"/>
        <v>0</v>
      </c>
    </row>
    <row r="91" ht="15.75" customHeight="1">
      <c r="A91" s="109">
        <v>89.0</v>
      </c>
      <c r="B91" s="110"/>
      <c r="C91" s="121"/>
      <c r="D91" s="114"/>
      <c r="E91" s="114"/>
      <c r="F91" s="114"/>
      <c r="G91" s="114"/>
      <c r="H91" s="118"/>
      <c r="I91" s="118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2"/>
      <c r="AC91" s="112"/>
      <c r="AD91" s="112"/>
      <c r="AE91" s="114"/>
      <c r="AF91" s="114"/>
      <c r="AG91" s="114"/>
      <c r="AH91" s="114"/>
      <c r="AI91" s="114"/>
      <c r="AJ91" s="114"/>
      <c r="AK91" s="119"/>
      <c r="AL91" s="116">
        <f t="shared" si="1"/>
        <v>0</v>
      </c>
      <c r="AM91" s="117">
        <f t="shared" si="2"/>
        <v>0</v>
      </c>
    </row>
    <row r="92" ht="15.75" customHeight="1">
      <c r="A92" s="109">
        <v>90.0</v>
      </c>
      <c r="B92" s="110"/>
      <c r="C92" s="121"/>
      <c r="D92" s="114"/>
      <c r="E92" s="114"/>
      <c r="F92" s="114"/>
      <c r="G92" s="114"/>
      <c r="H92" s="118"/>
      <c r="I92" s="118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2"/>
      <c r="AD92" s="114"/>
      <c r="AE92" s="114"/>
      <c r="AF92" s="114"/>
      <c r="AG92" s="114"/>
      <c r="AH92" s="114"/>
      <c r="AI92" s="114"/>
      <c r="AJ92" s="114"/>
      <c r="AK92" s="119"/>
      <c r="AL92" s="116">
        <f t="shared" si="1"/>
        <v>0</v>
      </c>
      <c r="AM92" s="117">
        <f t="shared" si="2"/>
        <v>0</v>
      </c>
    </row>
    <row r="93" ht="15.75" customHeight="1">
      <c r="A93" s="109">
        <v>91.0</v>
      </c>
      <c r="B93" s="110"/>
      <c r="C93" s="121"/>
      <c r="D93" s="114"/>
      <c r="E93" s="114"/>
      <c r="F93" s="114"/>
      <c r="G93" s="114"/>
      <c r="H93" s="118"/>
      <c r="I93" s="118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2"/>
      <c r="AD93" s="114"/>
      <c r="AE93" s="114"/>
      <c r="AF93" s="114"/>
      <c r="AG93" s="114"/>
      <c r="AH93" s="114"/>
      <c r="AI93" s="114"/>
      <c r="AJ93" s="114"/>
      <c r="AK93" s="119"/>
      <c r="AL93" s="116">
        <f t="shared" si="1"/>
        <v>0</v>
      </c>
      <c r="AM93" s="117">
        <f t="shared" si="2"/>
        <v>0</v>
      </c>
    </row>
    <row r="94" ht="15.75" customHeight="1">
      <c r="A94" s="109">
        <v>92.0</v>
      </c>
      <c r="B94" s="110"/>
      <c r="C94" s="121"/>
      <c r="D94" s="114"/>
      <c r="E94" s="114"/>
      <c r="F94" s="114"/>
      <c r="G94" s="114"/>
      <c r="H94" s="118"/>
      <c r="I94" s="118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2"/>
      <c r="AD94" s="112"/>
      <c r="AE94" s="114"/>
      <c r="AF94" s="114"/>
      <c r="AG94" s="114"/>
      <c r="AH94" s="114"/>
      <c r="AI94" s="114"/>
      <c r="AJ94" s="114"/>
      <c r="AK94" s="119"/>
      <c r="AL94" s="116">
        <f t="shared" si="1"/>
        <v>0</v>
      </c>
      <c r="AM94" s="117">
        <f t="shared" si="2"/>
        <v>0</v>
      </c>
    </row>
    <row r="95" ht="15.75" customHeight="1">
      <c r="A95" s="109">
        <v>93.0</v>
      </c>
      <c r="B95" s="110"/>
      <c r="C95" s="121"/>
      <c r="D95" s="114"/>
      <c r="E95" s="114"/>
      <c r="F95" s="114"/>
      <c r="G95" s="114"/>
      <c r="H95" s="118"/>
      <c r="I95" s="118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2"/>
      <c r="AE95" s="114"/>
      <c r="AF95" s="112"/>
      <c r="AG95" s="112"/>
      <c r="AH95" s="114"/>
      <c r="AI95" s="114"/>
      <c r="AJ95" s="114"/>
      <c r="AK95" s="119"/>
      <c r="AL95" s="116">
        <f t="shared" si="1"/>
        <v>0</v>
      </c>
      <c r="AM95" s="117">
        <f t="shared" si="2"/>
        <v>0</v>
      </c>
    </row>
    <row r="96" ht="15.75" customHeight="1">
      <c r="A96" s="109">
        <v>94.0</v>
      </c>
      <c r="B96" s="110"/>
      <c r="C96" s="121"/>
      <c r="D96" s="114"/>
      <c r="E96" s="114"/>
      <c r="F96" s="114"/>
      <c r="G96" s="114"/>
      <c r="H96" s="118"/>
      <c r="I96" s="118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2"/>
      <c r="AF96" s="114"/>
      <c r="AG96" s="114"/>
      <c r="AH96" s="114"/>
      <c r="AI96" s="114"/>
      <c r="AJ96" s="112"/>
      <c r="AK96" s="119"/>
      <c r="AL96" s="116">
        <f t="shared" si="1"/>
        <v>0</v>
      </c>
      <c r="AM96" s="117">
        <f t="shared" si="2"/>
        <v>0</v>
      </c>
    </row>
    <row r="97" ht="15.75" customHeight="1">
      <c r="A97" s="109">
        <v>95.0</v>
      </c>
      <c r="B97" s="110"/>
      <c r="C97" s="121"/>
      <c r="D97" s="114"/>
      <c r="E97" s="114"/>
      <c r="F97" s="114"/>
      <c r="G97" s="114"/>
      <c r="H97" s="118"/>
      <c r="I97" s="118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2"/>
      <c r="AF97" s="114"/>
      <c r="AG97" s="114"/>
      <c r="AH97" s="114"/>
      <c r="AI97" s="114"/>
      <c r="AJ97" s="112"/>
      <c r="AK97" s="115"/>
      <c r="AL97" s="116">
        <f t="shared" si="1"/>
        <v>0</v>
      </c>
      <c r="AM97" s="117">
        <f t="shared" si="2"/>
        <v>0</v>
      </c>
    </row>
    <row r="98" ht="15.75" customHeight="1">
      <c r="A98" s="109">
        <v>96.0</v>
      </c>
      <c r="B98" s="110"/>
      <c r="C98" s="121"/>
      <c r="D98" s="114"/>
      <c r="E98" s="114"/>
      <c r="F98" s="114"/>
      <c r="G98" s="114"/>
      <c r="H98" s="118"/>
      <c r="I98" s="118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2"/>
      <c r="AF98" s="114"/>
      <c r="AG98" s="114"/>
      <c r="AH98" s="114"/>
      <c r="AI98" s="114"/>
      <c r="AJ98" s="112"/>
      <c r="AK98" s="119"/>
      <c r="AL98" s="116">
        <f t="shared" si="1"/>
        <v>0</v>
      </c>
      <c r="AM98" s="117">
        <f t="shared" si="2"/>
        <v>0</v>
      </c>
    </row>
    <row r="99" ht="15.75" customHeight="1">
      <c r="A99" s="109">
        <v>97.0</v>
      </c>
      <c r="B99" s="110"/>
      <c r="C99" s="121"/>
      <c r="D99" s="114"/>
      <c r="E99" s="114"/>
      <c r="F99" s="114"/>
      <c r="G99" s="114"/>
      <c r="H99" s="118"/>
      <c r="I99" s="118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2"/>
      <c r="AG99" s="114"/>
      <c r="AH99" s="114"/>
      <c r="AI99" s="114"/>
      <c r="AJ99" s="112"/>
      <c r="AK99" s="119"/>
      <c r="AL99" s="116">
        <f t="shared" si="1"/>
        <v>0</v>
      </c>
      <c r="AM99" s="117">
        <f t="shared" si="2"/>
        <v>0</v>
      </c>
    </row>
    <row r="100" ht="15.75" customHeight="1">
      <c r="A100" s="109">
        <v>98.0</v>
      </c>
      <c r="B100" s="110"/>
      <c r="C100" s="121"/>
      <c r="D100" s="114"/>
      <c r="E100" s="114"/>
      <c r="F100" s="114"/>
      <c r="G100" s="114"/>
      <c r="H100" s="118"/>
      <c r="I100" s="118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2"/>
      <c r="AG100" s="114"/>
      <c r="AH100" s="114"/>
      <c r="AI100" s="114"/>
      <c r="AJ100" s="112"/>
      <c r="AK100" s="119"/>
      <c r="AL100" s="116">
        <f t="shared" si="1"/>
        <v>0</v>
      </c>
      <c r="AM100" s="117">
        <f t="shared" si="2"/>
        <v>0</v>
      </c>
    </row>
    <row r="101" ht="15.75" customHeight="1">
      <c r="A101" s="109">
        <v>99.0</v>
      </c>
      <c r="B101" s="110"/>
      <c r="C101" s="121"/>
      <c r="D101" s="114"/>
      <c r="E101" s="114"/>
      <c r="F101" s="114"/>
      <c r="G101" s="114"/>
      <c r="H101" s="118"/>
      <c r="I101" s="118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2"/>
      <c r="AI101" s="114"/>
      <c r="AJ101" s="114"/>
      <c r="AK101" s="119"/>
      <c r="AL101" s="116">
        <f t="shared" si="1"/>
        <v>0</v>
      </c>
      <c r="AM101" s="117">
        <f t="shared" si="2"/>
        <v>0</v>
      </c>
    </row>
    <row r="102" ht="15.75" customHeight="1">
      <c r="A102" s="109">
        <v>100.0</v>
      </c>
      <c r="B102" s="110"/>
      <c r="C102" s="121"/>
      <c r="D102" s="114"/>
      <c r="E102" s="114"/>
      <c r="F102" s="114"/>
      <c r="G102" s="114"/>
      <c r="H102" s="118"/>
      <c r="I102" s="118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2"/>
      <c r="AI102" s="114"/>
      <c r="AJ102" s="114"/>
      <c r="AK102" s="119"/>
      <c r="AL102" s="116">
        <f t="shared" si="1"/>
        <v>0</v>
      </c>
      <c r="AM102" s="117">
        <f t="shared" si="2"/>
        <v>0</v>
      </c>
    </row>
    <row r="103" ht="15.75" customHeight="1">
      <c r="A103" s="109">
        <v>101.0</v>
      </c>
      <c r="B103" s="110"/>
      <c r="C103" s="121"/>
      <c r="D103" s="114"/>
      <c r="E103" s="114"/>
      <c r="F103" s="114"/>
      <c r="G103" s="114"/>
      <c r="H103" s="118"/>
      <c r="I103" s="118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2"/>
      <c r="AI103" s="114"/>
      <c r="AJ103" s="114"/>
      <c r="AK103" s="119"/>
      <c r="AL103" s="116">
        <f t="shared" si="1"/>
        <v>0</v>
      </c>
      <c r="AM103" s="117">
        <f t="shared" si="2"/>
        <v>0</v>
      </c>
    </row>
    <row r="104" ht="15.75" customHeight="1">
      <c r="A104" s="109">
        <v>102.0</v>
      </c>
      <c r="B104" s="123"/>
      <c r="C104" s="121"/>
      <c r="D104" s="114"/>
      <c r="E104" s="114"/>
      <c r="F104" s="114"/>
      <c r="G104" s="114"/>
      <c r="H104" s="118"/>
      <c r="I104" s="118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9"/>
      <c r="AL104" s="116">
        <f t="shared" si="1"/>
        <v>0</v>
      </c>
      <c r="AM104" s="117">
        <f t="shared" si="2"/>
        <v>0</v>
      </c>
    </row>
    <row r="105" ht="15.75" customHeight="1">
      <c r="A105" s="109">
        <v>103.0</v>
      </c>
      <c r="B105" s="123"/>
      <c r="C105" s="121"/>
      <c r="D105" s="114"/>
      <c r="E105" s="114"/>
      <c r="F105" s="114"/>
      <c r="G105" s="114"/>
      <c r="H105" s="118"/>
      <c r="I105" s="118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9"/>
      <c r="AL105" s="116">
        <f t="shared" si="1"/>
        <v>0</v>
      </c>
      <c r="AM105" s="117">
        <f t="shared" si="2"/>
        <v>0</v>
      </c>
    </row>
    <row r="106" ht="15.75" customHeight="1">
      <c r="A106" s="109">
        <v>104.0</v>
      </c>
      <c r="B106" s="123"/>
      <c r="C106" s="121"/>
      <c r="D106" s="114"/>
      <c r="E106" s="114"/>
      <c r="F106" s="114"/>
      <c r="G106" s="114"/>
      <c r="H106" s="118"/>
      <c r="I106" s="118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9"/>
      <c r="AL106" s="116">
        <f t="shared" si="1"/>
        <v>0</v>
      </c>
      <c r="AM106" s="117">
        <f t="shared" si="2"/>
        <v>0</v>
      </c>
    </row>
    <row r="107" ht="15.75" customHeight="1">
      <c r="A107" s="109">
        <v>105.0</v>
      </c>
      <c r="B107" s="123"/>
      <c r="C107" s="121"/>
      <c r="D107" s="114"/>
      <c r="E107" s="114"/>
      <c r="F107" s="114"/>
      <c r="G107" s="114"/>
      <c r="H107" s="118"/>
      <c r="I107" s="118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9"/>
      <c r="AL107" s="116">
        <f t="shared" si="1"/>
        <v>0</v>
      </c>
      <c r="AM107" s="117">
        <f t="shared" si="2"/>
        <v>0</v>
      </c>
    </row>
    <row r="108" ht="15.75" customHeight="1">
      <c r="A108" s="109">
        <v>106.0</v>
      </c>
      <c r="B108" s="123"/>
      <c r="C108" s="121"/>
      <c r="D108" s="114"/>
      <c r="E108" s="114"/>
      <c r="F108" s="114"/>
      <c r="G108" s="114"/>
      <c r="H108" s="118"/>
      <c r="I108" s="118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9"/>
      <c r="AL108" s="116">
        <f t="shared" si="1"/>
        <v>0</v>
      </c>
      <c r="AM108" s="117">
        <f t="shared" si="2"/>
        <v>0</v>
      </c>
    </row>
    <row r="109" ht="15.75" customHeight="1">
      <c r="A109" s="109">
        <v>107.0</v>
      </c>
      <c r="B109" s="123"/>
      <c r="C109" s="121"/>
      <c r="D109" s="114"/>
      <c r="E109" s="114"/>
      <c r="F109" s="114"/>
      <c r="G109" s="114"/>
      <c r="H109" s="118"/>
      <c r="I109" s="118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9"/>
      <c r="AL109" s="116">
        <f t="shared" si="1"/>
        <v>0</v>
      </c>
      <c r="AM109" s="117">
        <f t="shared" si="2"/>
        <v>0</v>
      </c>
    </row>
    <row r="110" ht="15.75" customHeight="1">
      <c r="A110" s="109">
        <v>108.0</v>
      </c>
      <c r="B110" s="123"/>
      <c r="C110" s="121"/>
      <c r="D110" s="114"/>
      <c r="E110" s="114"/>
      <c r="F110" s="114"/>
      <c r="G110" s="114"/>
      <c r="H110" s="118"/>
      <c r="I110" s="118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9"/>
      <c r="AL110" s="116">
        <f t="shared" si="1"/>
        <v>0</v>
      </c>
      <c r="AM110" s="117">
        <f t="shared" si="2"/>
        <v>0</v>
      </c>
    </row>
    <row r="111" ht="15.75" customHeight="1">
      <c r="A111" s="109">
        <v>109.0</v>
      </c>
      <c r="B111" s="123"/>
      <c r="C111" s="121"/>
      <c r="D111" s="114"/>
      <c r="E111" s="114"/>
      <c r="F111" s="114"/>
      <c r="G111" s="114"/>
      <c r="H111" s="118"/>
      <c r="I111" s="118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9"/>
      <c r="AL111" s="116">
        <f t="shared" si="1"/>
        <v>0</v>
      </c>
      <c r="AM111" s="117">
        <f t="shared" si="2"/>
        <v>0</v>
      </c>
    </row>
    <row r="112" ht="15.75" customHeight="1">
      <c r="A112" s="109">
        <v>110.0</v>
      </c>
      <c r="B112" s="123"/>
      <c r="C112" s="121"/>
      <c r="D112" s="114"/>
      <c r="E112" s="114"/>
      <c r="F112" s="114"/>
      <c r="G112" s="114"/>
      <c r="H112" s="118"/>
      <c r="I112" s="118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9"/>
      <c r="AL112" s="116">
        <f t="shared" si="1"/>
        <v>0</v>
      </c>
      <c r="AM112" s="117">
        <f t="shared" si="2"/>
        <v>0</v>
      </c>
    </row>
    <row r="113" ht="15.75" customHeight="1">
      <c r="A113" s="109">
        <v>111.0</v>
      </c>
      <c r="B113" s="123"/>
      <c r="C113" s="121"/>
      <c r="D113" s="114"/>
      <c r="E113" s="114"/>
      <c r="F113" s="114"/>
      <c r="G113" s="114"/>
      <c r="H113" s="118"/>
      <c r="I113" s="118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9"/>
      <c r="AL113" s="116">
        <f t="shared" si="1"/>
        <v>0</v>
      </c>
      <c r="AM113" s="117">
        <f t="shared" si="2"/>
        <v>0</v>
      </c>
    </row>
    <row r="114" ht="15.75" customHeight="1">
      <c r="A114" s="109">
        <v>112.0</v>
      </c>
      <c r="B114" s="123"/>
      <c r="C114" s="121"/>
      <c r="D114" s="114"/>
      <c r="E114" s="114"/>
      <c r="F114" s="114"/>
      <c r="G114" s="114"/>
      <c r="H114" s="118"/>
      <c r="I114" s="118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9"/>
      <c r="AL114" s="116">
        <f t="shared" si="1"/>
        <v>0</v>
      </c>
      <c r="AM114" s="117">
        <f t="shared" si="2"/>
        <v>0</v>
      </c>
    </row>
    <row r="115" ht="15.75" customHeight="1">
      <c r="A115" s="109">
        <v>113.0</v>
      </c>
      <c r="B115" s="123"/>
      <c r="C115" s="121"/>
      <c r="D115" s="114"/>
      <c r="E115" s="114"/>
      <c r="F115" s="114"/>
      <c r="G115" s="114"/>
      <c r="H115" s="118"/>
      <c r="I115" s="118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9"/>
      <c r="AL115" s="116">
        <f t="shared" si="1"/>
        <v>0</v>
      </c>
      <c r="AM115" s="117">
        <f t="shared" si="2"/>
        <v>0</v>
      </c>
    </row>
    <row r="116" ht="15.75" customHeight="1">
      <c r="A116" s="109">
        <v>114.0</v>
      </c>
      <c r="B116" s="123"/>
      <c r="C116" s="121"/>
      <c r="D116" s="114"/>
      <c r="E116" s="114"/>
      <c r="F116" s="114"/>
      <c r="G116" s="114"/>
      <c r="H116" s="118"/>
      <c r="I116" s="118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9"/>
      <c r="AL116" s="116">
        <f t="shared" si="1"/>
        <v>0</v>
      </c>
      <c r="AM116" s="117">
        <f t="shared" si="2"/>
        <v>0</v>
      </c>
    </row>
    <row r="117" ht="15.75" customHeight="1">
      <c r="A117" s="109">
        <v>115.0</v>
      </c>
      <c r="B117" s="123"/>
      <c r="C117" s="121"/>
      <c r="D117" s="114"/>
      <c r="E117" s="114"/>
      <c r="F117" s="114"/>
      <c r="G117" s="114"/>
      <c r="H117" s="118"/>
      <c r="I117" s="118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9"/>
      <c r="AL117" s="116">
        <f t="shared" si="1"/>
        <v>0</v>
      </c>
      <c r="AM117" s="117">
        <f t="shared" si="2"/>
        <v>0</v>
      </c>
    </row>
    <row r="118" ht="15.75" customHeight="1">
      <c r="A118" s="109">
        <v>116.0</v>
      </c>
      <c r="B118" s="123"/>
      <c r="C118" s="121"/>
      <c r="D118" s="114"/>
      <c r="E118" s="114"/>
      <c r="F118" s="114"/>
      <c r="G118" s="114"/>
      <c r="H118" s="118"/>
      <c r="I118" s="118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9"/>
      <c r="AL118" s="116">
        <f t="shared" si="1"/>
        <v>0</v>
      </c>
      <c r="AM118" s="117">
        <f t="shared" si="2"/>
        <v>0</v>
      </c>
    </row>
    <row r="119" ht="15.75" customHeight="1">
      <c r="A119" s="109">
        <v>117.0</v>
      </c>
      <c r="B119" s="123"/>
      <c r="C119" s="121"/>
      <c r="D119" s="114"/>
      <c r="E119" s="114"/>
      <c r="F119" s="114"/>
      <c r="G119" s="114"/>
      <c r="H119" s="118"/>
      <c r="I119" s="118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9"/>
      <c r="AL119" s="116">
        <f t="shared" si="1"/>
        <v>0</v>
      </c>
      <c r="AM119" s="117">
        <f t="shared" si="2"/>
        <v>0</v>
      </c>
    </row>
    <row r="120" ht="15.75" customHeight="1">
      <c r="A120" s="109">
        <v>118.0</v>
      </c>
      <c r="B120" s="123"/>
      <c r="C120" s="121"/>
      <c r="D120" s="114"/>
      <c r="E120" s="114"/>
      <c r="F120" s="114"/>
      <c r="G120" s="114"/>
      <c r="H120" s="118"/>
      <c r="I120" s="118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9"/>
      <c r="AL120" s="116">
        <f t="shared" si="1"/>
        <v>0</v>
      </c>
      <c r="AM120" s="117">
        <f t="shared" si="2"/>
        <v>0</v>
      </c>
    </row>
    <row r="121" ht="15.75" customHeight="1">
      <c r="A121" s="109">
        <v>119.0</v>
      </c>
      <c r="B121" s="123"/>
      <c r="C121" s="121"/>
      <c r="D121" s="114"/>
      <c r="E121" s="114"/>
      <c r="F121" s="114"/>
      <c r="G121" s="114"/>
      <c r="H121" s="118"/>
      <c r="I121" s="118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9"/>
      <c r="AL121" s="116">
        <f t="shared" si="1"/>
        <v>0</v>
      </c>
      <c r="AM121" s="117">
        <f t="shared" si="2"/>
        <v>0</v>
      </c>
    </row>
    <row r="122" ht="15.75" customHeight="1">
      <c r="A122" s="109">
        <v>120.0</v>
      </c>
      <c r="B122" s="123"/>
      <c r="C122" s="121"/>
      <c r="D122" s="114"/>
      <c r="E122" s="114"/>
      <c r="F122" s="114"/>
      <c r="G122" s="114"/>
      <c r="H122" s="118"/>
      <c r="I122" s="118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9"/>
      <c r="AL122" s="116">
        <f t="shared" si="1"/>
        <v>0</v>
      </c>
      <c r="AM122" s="117">
        <f t="shared" si="2"/>
        <v>0</v>
      </c>
    </row>
    <row r="123" ht="15.75" customHeight="1">
      <c r="A123" s="109">
        <v>121.0</v>
      </c>
      <c r="B123" s="123"/>
      <c r="C123" s="121"/>
      <c r="D123" s="114"/>
      <c r="E123" s="114"/>
      <c r="F123" s="114"/>
      <c r="G123" s="114"/>
      <c r="H123" s="118"/>
      <c r="I123" s="118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9"/>
      <c r="AL123" s="116">
        <f t="shared" si="1"/>
        <v>0</v>
      </c>
      <c r="AM123" s="117">
        <f t="shared" si="2"/>
        <v>0</v>
      </c>
    </row>
    <row r="124" ht="15.75" customHeight="1">
      <c r="A124" s="109">
        <v>122.0</v>
      </c>
      <c r="B124" s="123"/>
      <c r="C124" s="121"/>
      <c r="D124" s="114"/>
      <c r="E124" s="114"/>
      <c r="F124" s="114"/>
      <c r="G124" s="114"/>
      <c r="H124" s="118"/>
      <c r="I124" s="118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9"/>
      <c r="AL124" s="116">
        <f t="shared" si="1"/>
        <v>0</v>
      </c>
      <c r="AM124" s="117">
        <f t="shared" si="2"/>
        <v>0</v>
      </c>
    </row>
    <row r="125" ht="15.75" customHeight="1">
      <c r="A125" s="109">
        <v>123.0</v>
      </c>
      <c r="B125" s="123"/>
      <c r="C125" s="121"/>
      <c r="D125" s="114"/>
      <c r="E125" s="114"/>
      <c r="F125" s="114"/>
      <c r="G125" s="114"/>
      <c r="H125" s="118"/>
      <c r="I125" s="118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9"/>
      <c r="AL125" s="116">
        <f t="shared" si="1"/>
        <v>0</v>
      </c>
      <c r="AM125" s="117">
        <f t="shared" si="2"/>
        <v>0</v>
      </c>
    </row>
    <row r="126" ht="15.75" customHeight="1">
      <c r="A126" s="109">
        <v>124.0</v>
      </c>
      <c r="B126" s="123"/>
      <c r="C126" s="121"/>
      <c r="D126" s="114"/>
      <c r="E126" s="114"/>
      <c r="F126" s="114"/>
      <c r="G126" s="114"/>
      <c r="H126" s="118"/>
      <c r="I126" s="118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9"/>
      <c r="AL126" s="116">
        <f t="shared" si="1"/>
        <v>0</v>
      </c>
      <c r="AM126" s="117">
        <f t="shared" si="2"/>
        <v>0</v>
      </c>
    </row>
    <row r="127" ht="15.75" customHeight="1">
      <c r="A127" s="109">
        <v>125.0</v>
      </c>
      <c r="B127" s="123"/>
      <c r="C127" s="121"/>
      <c r="D127" s="114"/>
      <c r="E127" s="114"/>
      <c r="F127" s="114"/>
      <c r="G127" s="114"/>
      <c r="H127" s="118"/>
      <c r="I127" s="118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9"/>
      <c r="AL127" s="116">
        <f t="shared" si="1"/>
        <v>0</v>
      </c>
      <c r="AM127" s="117">
        <f t="shared" si="2"/>
        <v>0</v>
      </c>
    </row>
    <row r="128" ht="15.75" customHeight="1">
      <c r="A128" s="109">
        <v>126.0</v>
      </c>
      <c r="B128" s="123"/>
      <c r="C128" s="121"/>
      <c r="D128" s="114"/>
      <c r="E128" s="114"/>
      <c r="F128" s="114"/>
      <c r="G128" s="114"/>
      <c r="H128" s="118"/>
      <c r="I128" s="118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9"/>
      <c r="AL128" s="116">
        <f t="shared" si="1"/>
        <v>0</v>
      </c>
      <c r="AM128" s="117">
        <f t="shared" si="2"/>
        <v>0</v>
      </c>
    </row>
    <row r="129" ht="15.75" customHeight="1">
      <c r="A129" s="109">
        <v>127.0</v>
      </c>
      <c r="B129" s="123"/>
      <c r="C129" s="121"/>
      <c r="D129" s="114"/>
      <c r="E129" s="114"/>
      <c r="F129" s="114"/>
      <c r="G129" s="114"/>
      <c r="H129" s="118"/>
      <c r="I129" s="118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9"/>
      <c r="AL129" s="116">
        <f t="shared" si="1"/>
        <v>0</v>
      </c>
      <c r="AM129" s="117">
        <f t="shared" si="2"/>
        <v>0</v>
      </c>
    </row>
    <row r="130" ht="15.75" customHeight="1">
      <c r="A130" s="109">
        <v>128.0</v>
      </c>
      <c r="B130" s="123"/>
      <c r="C130" s="121"/>
      <c r="D130" s="114"/>
      <c r="E130" s="114"/>
      <c r="F130" s="114"/>
      <c r="G130" s="114"/>
      <c r="H130" s="118"/>
      <c r="I130" s="118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9"/>
      <c r="AL130" s="116">
        <f t="shared" si="1"/>
        <v>0</v>
      </c>
      <c r="AM130" s="117">
        <f t="shared" si="2"/>
        <v>0</v>
      </c>
    </row>
    <row r="131" ht="15.75" customHeight="1">
      <c r="A131" s="109">
        <v>129.0</v>
      </c>
      <c r="B131" s="123"/>
      <c r="C131" s="121"/>
      <c r="D131" s="114"/>
      <c r="E131" s="114"/>
      <c r="F131" s="114"/>
      <c r="G131" s="114"/>
      <c r="H131" s="118"/>
      <c r="I131" s="118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9"/>
      <c r="AL131" s="116">
        <f t="shared" si="1"/>
        <v>0</v>
      </c>
      <c r="AM131" s="117">
        <f t="shared" si="2"/>
        <v>0</v>
      </c>
    </row>
    <row r="132" ht="15.75" customHeight="1">
      <c r="A132" s="124">
        <v>130.0</v>
      </c>
      <c r="B132" s="125"/>
      <c r="C132" s="126"/>
      <c r="D132" s="127"/>
      <c r="E132" s="127"/>
      <c r="F132" s="127"/>
      <c r="G132" s="127"/>
      <c r="H132" s="128"/>
      <c r="I132" s="128"/>
      <c r="J132" s="127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9"/>
      <c r="AL132" s="130">
        <f t="shared" si="1"/>
        <v>0</v>
      </c>
      <c r="AM132" s="131">
        <f t="shared" si="2"/>
        <v>0</v>
      </c>
    </row>
    <row r="133" ht="15.75" customHeight="1">
      <c r="B133" s="89"/>
      <c r="H133" s="33"/>
      <c r="I133" s="33"/>
      <c r="AM133" s="132">
        <f>SUM(AM3:AM132)</f>
        <v>277</v>
      </c>
    </row>
    <row r="134" ht="15.75" customHeight="1">
      <c r="B134" s="89"/>
      <c r="H134" s="33"/>
      <c r="I134" s="33"/>
    </row>
    <row r="135" ht="15.75" customHeight="1">
      <c r="B135" s="89"/>
      <c r="H135" s="33"/>
      <c r="I135" s="33"/>
    </row>
    <row r="136" ht="15.75" customHeight="1">
      <c r="B136" s="89"/>
      <c r="H136" s="33"/>
      <c r="I136" s="33"/>
    </row>
    <row r="137" ht="15.75" customHeight="1">
      <c r="B137" s="89"/>
      <c r="H137" s="33"/>
      <c r="I137" s="33"/>
    </row>
    <row r="138" ht="15.75" customHeight="1">
      <c r="B138" s="89"/>
      <c r="H138" s="33"/>
      <c r="I138" s="33"/>
    </row>
    <row r="139" ht="15.75" customHeight="1">
      <c r="B139" s="89"/>
      <c r="H139" s="33"/>
      <c r="I139" s="33"/>
    </row>
    <row r="140" ht="15.75" customHeight="1">
      <c r="B140" s="89"/>
      <c r="H140" s="33"/>
      <c r="I140" s="33"/>
    </row>
    <row r="141" ht="15.75" customHeight="1">
      <c r="B141" s="89"/>
      <c r="H141" s="33"/>
      <c r="I141" s="33"/>
    </row>
    <row r="142" ht="15.75" customHeight="1">
      <c r="B142" s="89"/>
      <c r="H142" s="33"/>
      <c r="I142" s="33"/>
    </row>
    <row r="143" ht="15.75" customHeight="1">
      <c r="B143" s="89"/>
      <c r="H143" s="33"/>
      <c r="I143" s="33"/>
    </row>
    <row r="144" ht="15.75" customHeight="1">
      <c r="B144" s="89"/>
      <c r="H144" s="33"/>
      <c r="I144" s="33"/>
    </row>
    <row r="145" ht="15.75" customHeight="1">
      <c r="B145" s="89"/>
      <c r="H145" s="33"/>
      <c r="I145" s="33"/>
    </row>
    <row r="146" ht="15.75" customHeight="1">
      <c r="B146" s="89"/>
      <c r="H146" s="33"/>
      <c r="I146" s="33"/>
    </row>
    <row r="147" ht="15.75" customHeight="1">
      <c r="B147" s="89"/>
      <c r="H147" s="33"/>
      <c r="I147" s="33"/>
    </row>
    <row r="148" ht="15.75" customHeight="1">
      <c r="B148" s="89"/>
      <c r="H148" s="33"/>
      <c r="I148" s="33"/>
    </row>
    <row r="149" ht="15.75" customHeight="1">
      <c r="B149" s="89"/>
      <c r="H149" s="33"/>
      <c r="I149" s="33"/>
    </row>
    <row r="150" ht="15.75" customHeight="1">
      <c r="B150" s="89"/>
      <c r="H150" s="33"/>
      <c r="I150" s="33"/>
    </row>
    <row r="151" ht="15.75" customHeight="1">
      <c r="B151" s="89"/>
      <c r="H151" s="33"/>
      <c r="I151" s="33"/>
    </row>
    <row r="152" ht="15.75" customHeight="1">
      <c r="B152" s="89"/>
      <c r="H152" s="33"/>
      <c r="I152" s="33"/>
    </row>
    <row r="153" ht="15.75" customHeight="1">
      <c r="B153" s="89"/>
      <c r="H153" s="33"/>
      <c r="I153" s="33"/>
    </row>
    <row r="154" ht="15.75" customHeight="1">
      <c r="B154" s="89"/>
      <c r="H154" s="33"/>
      <c r="I154" s="33"/>
    </row>
    <row r="155" ht="15.75" customHeight="1">
      <c r="B155" s="89"/>
      <c r="H155" s="33"/>
      <c r="I155" s="33"/>
    </row>
    <row r="156" ht="15.75" customHeight="1">
      <c r="B156" s="89"/>
      <c r="H156" s="33"/>
      <c r="I156" s="33"/>
    </row>
    <row r="157" ht="15.75" customHeight="1">
      <c r="B157" s="89"/>
      <c r="H157" s="33"/>
      <c r="I157" s="33"/>
    </row>
    <row r="158" ht="15.75" customHeight="1">
      <c r="B158" s="89"/>
      <c r="H158" s="33"/>
      <c r="I158" s="33"/>
    </row>
    <row r="159" ht="15.75" customHeight="1">
      <c r="B159" s="89"/>
      <c r="H159" s="33"/>
      <c r="I159" s="33"/>
    </row>
    <row r="160" ht="15.75" customHeight="1">
      <c r="B160" s="89"/>
      <c r="H160" s="33"/>
      <c r="I160" s="33"/>
    </row>
    <row r="161" ht="15.75" customHeight="1">
      <c r="B161" s="89"/>
      <c r="H161" s="33"/>
      <c r="I161" s="33"/>
    </row>
    <row r="162" ht="15.75" customHeight="1">
      <c r="B162" s="89"/>
      <c r="H162" s="33"/>
      <c r="I162" s="33"/>
    </row>
    <row r="163" ht="15.75" customHeight="1">
      <c r="B163" s="89"/>
      <c r="H163" s="33"/>
      <c r="I163" s="33"/>
    </row>
    <row r="164" ht="15.75" customHeight="1">
      <c r="B164" s="89"/>
      <c r="H164" s="33"/>
      <c r="I164" s="33"/>
    </row>
    <row r="165" ht="15.75" customHeight="1">
      <c r="B165" s="89"/>
      <c r="H165" s="33"/>
      <c r="I165" s="33"/>
    </row>
    <row r="166" ht="15.75" customHeight="1">
      <c r="B166" s="89"/>
      <c r="H166" s="33"/>
      <c r="I166" s="33"/>
    </row>
    <row r="167" ht="15.75" customHeight="1">
      <c r="B167" s="89"/>
      <c r="H167" s="33"/>
      <c r="I167" s="33"/>
    </row>
    <row r="168" ht="15.75" customHeight="1">
      <c r="B168" s="89"/>
      <c r="H168" s="33"/>
      <c r="I168" s="33"/>
    </row>
    <row r="169" ht="15.75" customHeight="1">
      <c r="B169" s="89"/>
      <c r="H169" s="33"/>
      <c r="I169" s="33"/>
    </row>
    <row r="170" ht="15.75" customHeight="1">
      <c r="B170" s="89"/>
      <c r="H170" s="33"/>
      <c r="I170" s="33"/>
    </row>
    <row r="171" ht="15.75" customHeight="1">
      <c r="B171" s="89"/>
      <c r="H171" s="33"/>
      <c r="I171" s="33"/>
    </row>
    <row r="172" ht="15.75" customHeight="1">
      <c r="B172" s="89"/>
      <c r="H172" s="33"/>
      <c r="I172" s="33"/>
    </row>
    <row r="173" ht="15.75" customHeight="1">
      <c r="B173" s="89"/>
      <c r="H173" s="33"/>
      <c r="I173" s="33"/>
    </row>
    <row r="174" ht="15.75" customHeight="1">
      <c r="B174" s="89"/>
      <c r="H174" s="33"/>
      <c r="I174" s="33"/>
    </row>
    <row r="175" ht="15.75" customHeight="1">
      <c r="B175" s="89"/>
      <c r="H175" s="33"/>
      <c r="I175" s="33"/>
    </row>
    <row r="176" ht="15.75" customHeight="1">
      <c r="B176" s="89"/>
      <c r="H176" s="33"/>
      <c r="I176" s="33"/>
    </row>
    <row r="177" ht="15.75" customHeight="1">
      <c r="B177" s="89"/>
      <c r="H177" s="33"/>
      <c r="I177" s="33"/>
    </row>
    <row r="178" ht="15.75" customHeight="1">
      <c r="B178" s="89"/>
      <c r="H178" s="33"/>
      <c r="I178" s="33"/>
    </row>
    <row r="179" ht="15.75" customHeight="1">
      <c r="B179" s="89"/>
      <c r="H179" s="33"/>
      <c r="I179" s="33"/>
    </row>
    <row r="180" ht="15.75" customHeight="1">
      <c r="B180" s="89"/>
      <c r="H180" s="33"/>
      <c r="I180" s="33"/>
    </row>
    <row r="181" ht="15.75" customHeight="1">
      <c r="B181" s="89"/>
      <c r="H181" s="33"/>
      <c r="I181" s="33"/>
    </row>
    <row r="182" ht="15.75" customHeight="1">
      <c r="B182" s="89"/>
      <c r="H182" s="33"/>
      <c r="I182" s="33"/>
    </row>
    <row r="183" ht="15.75" customHeight="1">
      <c r="B183" s="89"/>
      <c r="H183" s="33"/>
      <c r="I183" s="33"/>
    </row>
    <row r="184" ht="15.75" customHeight="1">
      <c r="B184" s="89"/>
      <c r="H184" s="33"/>
      <c r="I184" s="33"/>
    </row>
    <row r="185" ht="15.75" customHeight="1">
      <c r="B185" s="89"/>
      <c r="H185" s="33"/>
      <c r="I185" s="33"/>
    </row>
    <row r="186" ht="15.75" customHeight="1">
      <c r="B186" s="89"/>
      <c r="H186" s="33"/>
      <c r="I186" s="33"/>
    </row>
    <row r="187" ht="15.75" customHeight="1">
      <c r="B187" s="89"/>
      <c r="H187" s="33"/>
      <c r="I187" s="33"/>
    </row>
    <row r="188" ht="15.75" customHeight="1">
      <c r="B188" s="89"/>
      <c r="H188" s="33"/>
      <c r="I188" s="33"/>
    </row>
    <row r="189" ht="15.75" customHeight="1">
      <c r="B189" s="89"/>
      <c r="H189" s="33"/>
      <c r="I189" s="33"/>
    </row>
    <row r="190" ht="15.75" customHeight="1">
      <c r="B190" s="89"/>
      <c r="H190" s="33"/>
      <c r="I190" s="33"/>
    </row>
    <row r="191" ht="15.75" customHeight="1">
      <c r="B191" s="89"/>
      <c r="H191" s="33"/>
      <c r="I191" s="33"/>
    </row>
    <row r="192" ht="15.75" customHeight="1">
      <c r="B192" s="89"/>
      <c r="H192" s="33"/>
      <c r="I192" s="33"/>
    </row>
    <row r="193" ht="15.75" customHeight="1">
      <c r="B193" s="89"/>
      <c r="H193" s="33"/>
      <c r="I193" s="33"/>
    </row>
    <row r="194" ht="15.75" customHeight="1">
      <c r="B194" s="89"/>
      <c r="H194" s="33"/>
      <c r="I194" s="33"/>
    </row>
    <row r="195" ht="15.75" customHeight="1">
      <c r="B195" s="89"/>
      <c r="H195" s="33"/>
      <c r="I195" s="33"/>
    </row>
    <row r="196" ht="15.75" customHeight="1">
      <c r="B196" s="89"/>
      <c r="H196" s="33"/>
      <c r="I196" s="33"/>
    </row>
    <row r="197" ht="15.75" customHeight="1">
      <c r="B197" s="89"/>
      <c r="H197" s="33"/>
      <c r="I197" s="33"/>
    </row>
    <row r="198" ht="15.75" customHeight="1">
      <c r="B198" s="89"/>
      <c r="H198" s="33"/>
      <c r="I198" s="33"/>
    </row>
    <row r="199" ht="15.75" customHeight="1">
      <c r="B199" s="89"/>
      <c r="H199" s="33"/>
      <c r="I199" s="33"/>
    </row>
    <row r="200" ht="15.75" customHeight="1">
      <c r="B200" s="89"/>
      <c r="H200" s="33"/>
      <c r="I200" s="33"/>
    </row>
    <row r="201" ht="15.75" customHeight="1">
      <c r="B201" s="89"/>
      <c r="H201" s="33"/>
      <c r="I201" s="33"/>
    </row>
    <row r="202" ht="15.75" customHeight="1">
      <c r="B202" s="89"/>
      <c r="H202" s="33"/>
      <c r="I202" s="33"/>
    </row>
    <row r="203" ht="15.75" customHeight="1">
      <c r="B203" s="89"/>
      <c r="H203" s="33"/>
      <c r="I203" s="33"/>
    </row>
    <row r="204" ht="15.75" customHeight="1">
      <c r="B204" s="89"/>
      <c r="H204" s="33"/>
      <c r="I204" s="33"/>
    </row>
    <row r="205" ht="15.75" customHeight="1">
      <c r="B205" s="89"/>
      <c r="H205" s="33"/>
      <c r="I205" s="33"/>
    </row>
    <row r="206" ht="15.75" customHeight="1">
      <c r="B206" s="89"/>
      <c r="H206" s="33"/>
      <c r="I206" s="33"/>
    </row>
    <row r="207" ht="15.75" customHeight="1">
      <c r="B207" s="89"/>
      <c r="H207" s="33"/>
      <c r="I207" s="33"/>
    </row>
    <row r="208" ht="15.75" customHeight="1">
      <c r="B208" s="89"/>
      <c r="H208" s="33"/>
      <c r="I208" s="33"/>
    </row>
    <row r="209" ht="15.75" customHeight="1">
      <c r="B209" s="89"/>
      <c r="H209" s="33"/>
      <c r="I209" s="33"/>
    </row>
    <row r="210" ht="15.75" customHeight="1">
      <c r="B210" s="89"/>
      <c r="H210" s="33"/>
      <c r="I210" s="33"/>
    </row>
    <row r="211" ht="15.75" customHeight="1">
      <c r="B211" s="89"/>
      <c r="H211" s="33"/>
      <c r="I211" s="33"/>
    </row>
    <row r="212" ht="15.75" customHeight="1">
      <c r="B212" s="89"/>
      <c r="H212" s="33"/>
      <c r="I212" s="33"/>
    </row>
    <row r="213" ht="15.75" customHeight="1">
      <c r="B213" s="89"/>
      <c r="H213" s="33"/>
      <c r="I213" s="33"/>
    </row>
    <row r="214" ht="15.75" customHeight="1">
      <c r="B214" s="89"/>
      <c r="H214" s="33"/>
      <c r="I214" s="33"/>
    </row>
    <row r="215" ht="15.75" customHeight="1">
      <c r="B215" s="89"/>
      <c r="H215" s="33"/>
      <c r="I215" s="33"/>
    </row>
    <row r="216" ht="15.75" customHeight="1">
      <c r="B216" s="89"/>
      <c r="H216" s="33"/>
      <c r="I216" s="33"/>
    </row>
    <row r="217" ht="15.75" customHeight="1">
      <c r="B217" s="89"/>
      <c r="H217" s="33"/>
      <c r="I217" s="33"/>
    </row>
    <row r="218" ht="15.75" customHeight="1">
      <c r="B218" s="89"/>
      <c r="H218" s="33"/>
      <c r="I218" s="33"/>
    </row>
    <row r="219" ht="15.75" customHeight="1">
      <c r="B219" s="89"/>
      <c r="H219" s="33"/>
      <c r="I219" s="33"/>
    </row>
    <row r="220" ht="15.75" customHeight="1">
      <c r="B220" s="89"/>
      <c r="H220" s="33"/>
      <c r="I220" s="33"/>
    </row>
    <row r="221" ht="15.75" customHeight="1">
      <c r="B221" s="89"/>
      <c r="H221" s="33"/>
      <c r="I221" s="33"/>
    </row>
    <row r="222" ht="15.75" customHeight="1">
      <c r="B222" s="89"/>
      <c r="H222" s="33"/>
      <c r="I222" s="33"/>
    </row>
    <row r="223" ht="15.75" customHeight="1">
      <c r="B223" s="89"/>
      <c r="H223" s="33"/>
      <c r="I223" s="33"/>
    </row>
    <row r="224" ht="15.75" customHeight="1">
      <c r="B224" s="89"/>
      <c r="H224" s="33"/>
      <c r="I224" s="33"/>
    </row>
    <row r="225" ht="15.75" customHeight="1">
      <c r="B225" s="89"/>
      <c r="H225" s="33"/>
      <c r="I225" s="33"/>
    </row>
    <row r="226" ht="15.75" customHeight="1">
      <c r="B226" s="89"/>
      <c r="H226" s="33"/>
      <c r="I226" s="33"/>
    </row>
    <row r="227" ht="15.75" customHeight="1">
      <c r="B227" s="89"/>
      <c r="H227" s="33"/>
      <c r="I227" s="33"/>
    </row>
    <row r="228" ht="15.75" customHeight="1">
      <c r="B228" s="89"/>
      <c r="H228" s="33"/>
      <c r="I228" s="33"/>
    </row>
    <row r="229" ht="15.75" customHeight="1">
      <c r="B229" s="89"/>
      <c r="H229" s="33"/>
      <c r="I229" s="33"/>
    </row>
    <row r="230" ht="15.75" customHeight="1">
      <c r="B230" s="89"/>
      <c r="H230" s="33"/>
      <c r="I230" s="33"/>
    </row>
    <row r="231" ht="15.75" customHeight="1">
      <c r="B231" s="89"/>
      <c r="H231" s="33"/>
      <c r="I231" s="33"/>
    </row>
    <row r="232" ht="15.75" customHeight="1">
      <c r="B232" s="89"/>
      <c r="H232" s="33"/>
      <c r="I232" s="33"/>
    </row>
    <row r="233" ht="15.75" customHeight="1">
      <c r="B233" s="89"/>
      <c r="H233" s="33"/>
      <c r="I233" s="33"/>
    </row>
    <row r="234" ht="15.75" customHeight="1">
      <c r="B234" s="89"/>
      <c r="H234" s="33"/>
      <c r="I234" s="33"/>
    </row>
    <row r="235" ht="15.75" customHeight="1">
      <c r="B235" s="89"/>
      <c r="H235" s="33"/>
      <c r="I235" s="33"/>
    </row>
    <row r="236" ht="15.75" customHeight="1">
      <c r="B236" s="89"/>
      <c r="H236" s="33"/>
      <c r="I236" s="33"/>
    </row>
    <row r="237" ht="15.75" customHeight="1">
      <c r="B237" s="89"/>
      <c r="H237" s="33"/>
      <c r="I237" s="33"/>
    </row>
    <row r="238" ht="15.75" customHeight="1">
      <c r="B238" s="89"/>
      <c r="H238" s="33"/>
      <c r="I238" s="33"/>
    </row>
    <row r="239" ht="15.75" customHeight="1">
      <c r="B239" s="89"/>
      <c r="H239" s="33"/>
      <c r="I239" s="33"/>
    </row>
    <row r="240" ht="15.75" customHeight="1">
      <c r="B240" s="89"/>
      <c r="H240" s="33"/>
      <c r="I240" s="33"/>
    </row>
    <row r="241" ht="15.75" customHeight="1">
      <c r="B241" s="89"/>
      <c r="H241" s="33"/>
      <c r="I241" s="33"/>
    </row>
    <row r="242" ht="15.75" customHeight="1">
      <c r="B242" s="89"/>
      <c r="H242" s="33"/>
      <c r="I242" s="33"/>
    </row>
    <row r="243" ht="15.75" customHeight="1">
      <c r="B243" s="89"/>
      <c r="H243" s="33"/>
      <c r="I243" s="33"/>
    </row>
    <row r="244" ht="15.75" customHeight="1">
      <c r="B244" s="89"/>
      <c r="H244" s="33"/>
      <c r="I244" s="33"/>
    </row>
    <row r="245" ht="15.75" customHeight="1">
      <c r="B245" s="89"/>
      <c r="H245" s="33"/>
      <c r="I245" s="33"/>
    </row>
    <row r="246" ht="15.75" customHeight="1">
      <c r="B246" s="89"/>
      <c r="H246" s="33"/>
      <c r="I246" s="33"/>
    </row>
    <row r="247" ht="15.75" customHeight="1">
      <c r="B247" s="89"/>
      <c r="H247" s="33"/>
      <c r="I247" s="33"/>
    </row>
    <row r="248" ht="15.75" customHeight="1">
      <c r="B248" s="89"/>
      <c r="H248" s="33"/>
      <c r="I248" s="33"/>
    </row>
    <row r="249" ht="15.75" customHeight="1">
      <c r="B249" s="89"/>
      <c r="H249" s="33"/>
      <c r="I249" s="33"/>
    </row>
    <row r="250" ht="15.75" customHeight="1">
      <c r="B250" s="89"/>
      <c r="H250" s="33"/>
      <c r="I250" s="33"/>
    </row>
    <row r="251" ht="15.75" customHeight="1">
      <c r="B251" s="89"/>
      <c r="H251" s="33"/>
      <c r="I251" s="33"/>
    </row>
    <row r="252" ht="15.75" customHeight="1">
      <c r="B252" s="89"/>
      <c r="H252" s="33"/>
      <c r="I252" s="33"/>
    </row>
    <row r="253" ht="15.75" customHeight="1">
      <c r="B253" s="89"/>
      <c r="H253" s="33"/>
      <c r="I253" s="33"/>
    </row>
    <row r="254" ht="15.75" customHeight="1">
      <c r="B254" s="89"/>
      <c r="H254" s="33"/>
      <c r="I254" s="33"/>
    </row>
    <row r="255" ht="15.75" customHeight="1">
      <c r="B255" s="89"/>
      <c r="H255" s="33"/>
      <c r="I255" s="33"/>
    </row>
    <row r="256" ht="15.75" customHeight="1">
      <c r="B256" s="89"/>
      <c r="H256" s="33"/>
      <c r="I256" s="33"/>
    </row>
    <row r="257" ht="15.75" customHeight="1">
      <c r="B257" s="89"/>
      <c r="H257" s="33"/>
      <c r="I257" s="33"/>
    </row>
    <row r="258" ht="15.75" customHeight="1">
      <c r="B258" s="89"/>
      <c r="H258" s="33"/>
      <c r="I258" s="33"/>
    </row>
    <row r="259" ht="15.75" customHeight="1">
      <c r="B259" s="89"/>
      <c r="H259" s="33"/>
      <c r="I259" s="33"/>
    </row>
    <row r="260" ht="15.75" customHeight="1">
      <c r="B260" s="89"/>
      <c r="H260" s="33"/>
      <c r="I260" s="33"/>
    </row>
    <row r="261" ht="15.75" customHeight="1">
      <c r="B261" s="89"/>
      <c r="H261" s="33"/>
      <c r="I261" s="33"/>
    </row>
    <row r="262" ht="15.75" customHeight="1">
      <c r="B262" s="89"/>
      <c r="H262" s="33"/>
      <c r="I262" s="33"/>
    </row>
    <row r="263" ht="15.75" customHeight="1">
      <c r="B263" s="89"/>
      <c r="H263" s="33"/>
      <c r="I263" s="33"/>
    </row>
    <row r="264" ht="15.75" customHeight="1">
      <c r="B264" s="89"/>
      <c r="H264" s="33"/>
      <c r="I264" s="33"/>
    </row>
    <row r="265" ht="15.75" customHeight="1">
      <c r="B265" s="89"/>
      <c r="H265" s="33"/>
      <c r="I265" s="33"/>
    </row>
    <row r="266" ht="15.75" customHeight="1">
      <c r="B266" s="89"/>
      <c r="H266" s="33"/>
      <c r="I266" s="33"/>
    </row>
    <row r="267" ht="15.75" customHeight="1">
      <c r="B267" s="89"/>
      <c r="H267" s="33"/>
      <c r="I267" s="33"/>
    </row>
    <row r="268" ht="15.75" customHeight="1">
      <c r="B268" s="89"/>
      <c r="H268" s="33"/>
      <c r="I268" s="33"/>
    </row>
    <row r="269" ht="15.75" customHeight="1">
      <c r="B269" s="89"/>
      <c r="H269" s="33"/>
      <c r="I269" s="33"/>
    </row>
    <row r="270" ht="15.75" customHeight="1">
      <c r="B270" s="89"/>
      <c r="H270" s="33"/>
      <c r="I270" s="33"/>
    </row>
    <row r="271" ht="15.75" customHeight="1">
      <c r="B271" s="89"/>
      <c r="H271" s="33"/>
      <c r="I271" s="33"/>
    </row>
    <row r="272" ht="15.75" customHeight="1">
      <c r="B272" s="89"/>
      <c r="H272" s="33"/>
      <c r="I272" s="33"/>
    </row>
    <row r="273" ht="15.75" customHeight="1">
      <c r="B273" s="89"/>
      <c r="H273" s="33"/>
      <c r="I273" s="33"/>
    </row>
    <row r="274" ht="15.75" customHeight="1">
      <c r="B274" s="89"/>
      <c r="H274" s="33"/>
      <c r="I274" s="33"/>
    </row>
    <row r="275" ht="15.75" customHeight="1">
      <c r="B275" s="89"/>
      <c r="H275" s="33"/>
      <c r="I275" s="33"/>
    </row>
    <row r="276" ht="15.75" customHeight="1">
      <c r="B276" s="89"/>
      <c r="H276" s="33"/>
      <c r="I276" s="33"/>
    </row>
    <row r="277" ht="15.75" customHeight="1">
      <c r="B277" s="89"/>
      <c r="H277" s="33"/>
      <c r="I277" s="33"/>
    </row>
    <row r="278" ht="15.75" customHeight="1">
      <c r="B278" s="89"/>
      <c r="H278" s="33"/>
      <c r="I278" s="33"/>
    </row>
    <row r="279" ht="15.75" customHeight="1">
      <c r="B279" s="89"/>
      <c r="H279" s="33"/>
      <c r="I279" s="33"/>
    </row>
    <row r="280" ht="15.75" customHeight="1">
      <c r="B280" s="89"/>
      <c r="H280" s="33"/>
      <c r="I280" s="33"/>
    </row>
    <row r="281" ht="15.75" customHeight="1">
      <c r="B281" s="89"/>
      <c r="H281" s="33"/>
      <c r="I281" s="33"/>
    </row>
    <row r="282" ht="15.75" customHeight="1">
      <c r="B282" s="89"/>
      <c r="H282" s="33"/>
      <c r="I282" s="33"/>
    </row>
    <row r="283" ht="15.75" customHeight="1">
      <c r="B283" s="89"/>
      <c r="H283" s="33"/>
      <c r="I283" s="33"/>
    </row>
    <row r="284" ht="15.75" customHeight="1">
      <c r="B284" s="89"/>
      <c r="H284" s="33"/>
      <c r="I284" s="33"/>
    </row>
    <row r="285" ht="15.75" customHeight="1">
      <c r="B285" s="89"/>
      <c r="H285" s="33"/>
      <c r="I285" s="33"/>
    </row>
    <row r="286" ht="15.75" customHeight="1">
      <c r="B286" s="89"/>
      <c r="H286" s="33"/>
      <c r="I286" s="33"/>
    </row>
    <row r="287" ht="15.75" customHeight="1">
      <c r="B287" s="89"/>
      <c r="H287" s="33"/>
      <c r="I287" s="33"/>
    </row>
    <row r="288" ht="15.75" customHeight="1">
      <c r="B288" s="89"/>
      <c r="H288" s="33"/>
      <c r="I288" s="33"/>
    </row>
    <row r="289" ht="15.75" customHeight="1">
      <c r="B289" s="89"/>
      <c r="H289" s="33"/>
      <c r="I289" s="33"/>
    </row>
    <row r="290" ht="15.75" customHeight="1">
      <c r="B290" s="89"/>
      <c r="H290" s="33"/>
      <c r="I290" s="33"/>
    </row>
    <row r="291" ht="15.75" customHeight="1">
      <c r="B291" s="89"/>
      <c r="H291" s="33"/>
      <c r="I291" s="33"/>
    </row>
    <row r="292" ht="15.75" customHeight="1">
      <c r="B292" s="89"/>
      <c r="H292" s="33"/>
      <c r="I292" s="33"/>
    </row>
    <row r="293" ht="15.75" customHeight="1">
      <c r="B293" s="89"/>
      <c r="H293" s="33"/>
      <c r="I293" s="33"/>
    </row>
    <row r="294" ht="15.75" customHeight="1">
      <c r="B294" s="89"/>
      <c r="H294" s="33"/>
      <c r="I294" s="33"/>
    </row>
    <row r="295" ht="15.75" customHeight="1">
      <c r="B295" s="89"/>
      <c r="H295" s="33"/>
      <c r="I295" s="33"/>
    </row>
    <row r="296" ht="15.75" customHeight="1">
      <c r="B296" s="89"/>
      <c r="H296" s="33"/>
      <c r="I296" s="33"/>
    </row>
    <row r="297" ht="15.75" customHeight="1">
      <c r="B297" s="89"/>
      <c r="H297" s="33"/>
      <c r="I297" s="33"/>
    </row>
    <row r="298" ht="15.75" customHeight="1">
      <c r="B298" s="89"/>
      <c r="H298" s="33"/>
      <c r="I298" s="33"/>
    </row>
    <row r="299" ht="15.75" customHeight="1">
      <c r="B299" s="89"/>
      <c r="H299" s="33"/>
      <c r="I299" s="33"/>
    </row>
    <row r="300" ht="15.75" customHeight="1">
      <c r="B300" s="89"/>
      <c r="H300" s="33"/>
      <c r="I300" s="33"/>
    </row>
    <row r="301" ht="15.75" customHeight="1">
      <c r="B301" s="89"/>
      <c r="H301" s="33"/>
      <c r="I301" s="33"/>
    </row>
    <row r="302" ht="15.75" customHeight="1">
      <c r="B302" s="89"/>
      <c r="H302" s="33"/>
      <c r="I302" s="33"/>
    </row>
    <row r="303" ht="15.75" customHeight="1">
      <c r="B303" s="89"/>
      <c r="H303" s="33"/>
      <c r="I303" s="33"/>
    </row>
    <row r="304" ht="15.75" customHeight="1">
      <c r="B304" s="89"/>
      <c r="H304" s="33"/>
      <c r="I304" s="33"/>
    </row>
    <row r="305" ht="15.75" customHeight="1">
      <c r="B305" s="89"/>
      <c r="H305" s="33"/>
      <c r="I305" s="33"/>
    </row>
    <row r="306" ht="15.75" customHeight="1">
      <c r="B306" s="89"/>
      <c r="H306" s="33"/>
      <c r="I306" s="33"/>
    </row>
    <row r="307" ht="15.75" customHeight="1">
      <c r="B307" s="89"/>
      <c r="H307" s="33"/>
      <c r="I307" s="33"/>
    </row>
    <row r="308" ht="15.75" customHeight="1">
      <c r="B308" s="89"/>
      <c r="H308" s="33"/>
      <c r="I308" s="33"/>
    </row>
    <row r="309" ht="15.75" customHeight="1">
      <c r="B309" s="89"/>
      <c r="H309" s="33"/>
      <c r="I309" s="33"/>
    </row>
    <row r="310" ht="15.75" customHeight="1">
      <c r="B310" s="89"/>
      <c r="H310" s="33"/>
      <c r="I310" s="33"/>
    </row>
    <row r="311" ht="15.75" customHeight="1">
      <c r="B311" s="89"/>
      <c r="H311" s="33"/>
      <c r="I311" s="33"/>
    </row>
    <row r="312" ht="15.75" customHeight="1">
      <c r="B312" s="89"/>
      <c r="H312" s="33"/>
      <c r="I312" s="33"/>
    </row>
    <row r="313" ht="15.75" customHeight="1">
      <c r="B313" s="89"/>
      <c r="H313" s="33"/>
      <c r="I313" s="33"/>
    </row>
    <row r="314" ht="15.75" customHeight="1">
      <c r="B314" s="89"/>
      <c r="H314" s="33"/>
      <c r="I314" s="33"/>
    </row>
    <row r="315" ht="15.75" customHeight="1">
      <c r="B315" s="89"/>
      <c r="H315" s="33"/>
      <c r="I315" s="33"/>
    </row>
    <row r="316" ht="15.75" customHeight="1">
      <c r="B316" s="89"/>
      <c r="H316" s="33"/>
      <c r="I316" s="33"/>
    </row>
    <row r="317" ht="15.75" customHeight="1">
      <c r="B317" s="89"/>
      <c r="H317" s="33"/>
      <c r="I317" s="33"/>
    </row>
    <row r="318" ht="15.75" customHeight="1">
      <c r="B318" s="89"/>
      <c r="H318" s="33"/>
      <c r="I318" s="33"/>
    </row>
    <row r="319" ht="15.75" customHeight="1">
      <c r="B319" s="89"/>
      <c r="H319" s="33"/>
      <c r="I319" s="33"/>
    </row>
    <row r="320" ht="15.75" customHeight="1">
      <c r="B320" s="89"/>
      <c r="H320" s="33"/>
      <c r="I320" s="33"/>
    </row>
    <row r="321" ht="15.75" customHeight="1">
      <c r="B321" s="89"/>
      <c r="H321" s="33"/>
      <c r="I321" s="33"/>
    </row>
    <row r="322" ht="15.75" customHeight="1">
      <c r="B322" s="89"/>
      <c r="H322" s="33"/>
      <c r="I322" s="33"/>
    </row>
    <row r="323" ht="15.75" customHeight="1">
      <c r="B323" s="89"/>
      <c r="H323" s="33"/>
      <c r="I323" s="33"/>
    </row>
    <row r="324" ht="15.75" customHeight="1">
      <c r="B324" s="89"/>
      <c r="H324" s="33"/>
      <c r="I324" s="33"/>
    </row>
    <row r="325" ht="15.75" customHeight="1">
      <c r="B325" s="89"/>
      <c r="H325" s="33"/>
      <c r="I325" s="33"/>
    </row>
    <row r="326" ht="15.75" customHeight="1">
      <c r="B326" s="89"/>
      <c r="H326" s="33"/>
      <c r="I326" s="33"/>
    </row>
    <row r="327" ht="15.75" customHeight="1">
      <c r="B327" s="89"/>
      <c r="H327" s="33"/>
      <c r="I327" s="33"/>
    </row>
    <row r="328" ht="15.75" customHeight="1">
      <c r="B328" s="89"/>
      <c r="H328" s="33"/>
      <c r="I328" s="33"/>
    </row>
    <row r="329" ht="15.75" customHeight="1">
      <c r="B329" s="89"/>
      <c r="H329" s="33"/>
      <c r="I329" s="33"/>
    </row>
    <row r="330" ht="15.75" customHeight="1">
      <c r="B330" s="89"/>
      <c r="H330" s="33"/>
      <c r="I330" s="33"/>
    </row>
    <row r="331" ht="15.75" customHeight="1">
      <c r="B331" s="89"/>
      <c r="H331" s="33"/>
      <c r="I331" s="33"/>
    </row>
    <row r="332" ht="15.75" customHeight="1">
      <c r="B332" s="89"/>
      <c r="H332" s="33"/>
      <c r="I332" s="33"/>
    </row>
    <row r="333" ht="15.75" customHeight="1">
      <c r="B333" s="89"/>
      <c r="H333" s="33"/>
      <c r="I333" s="33"/>
    </row>
    <row r="334" ht="15.75" customHeight="1">
      <c r="B334" s="89"/>
      <c r="H334" s="33"/>
      <c r="I334" s="33"/>
    </row>
    <row r="335" ht="15.75" customHeight="1">
      <c r="B335" s="89"/>
      <c r="H335" s="33"/>
      <c r="I335" s="33"/>
    </row>
    <row r="336" ht="15.75" customHeight="1">
      <c r="B336" s="89"/>
      <c r="H336" s="33"/>
      <c r="I336" s="33"/>
    </row>
    <row r="337" ht="15.75" customHeight="1">
      <c r="B337" s="89"/>
      <c r="H337" s="33"/>
      <c r="I337" s="33"/>
    </row>
    <row r="338" ht="15.75" customHeight="1">
      <c r="B338" s="89"/>
      <c r="H338" s="33"/>
      <c r="I338" s="33"/>
    </row>
    <row r="339" ht="15.75" customHeight="1">
      <c r="B339" s="89"/>
      <c r="H339" s="33"/>
      <c r="I339" s="33"/>
    </row>
    <row r="340" ht="15.75" customHeight="1">
      <c r="B340" s="89"/>
      <c r="H340" s="33"/>
      <c r="I340" s="33"/>
    </row>
    <row r="341" ht="15.75" customHeight="1">
      <c r="B341" s="89"/>
      <c r="H341" s="33"/>
      <c r="I341" s="33"/>
    </row>
    <row r="342" ht="15.75" customHeight="1">
      <c r="B342" s="89"/>
      <c r="H342" s="33"/>
      <c r="I342" s="33"/>
    </row>
    <row r="343" ht="15.75" customHeight="1">
      <c r="B343" s="89"/>
      <c r="H343" s="33"/>
      <c r="I343" s="33"/>
    </row>
    <row r="344" ht="15.75" customHeight="1">
      <c r="B344" s="89"/>
      <c r="H344" s="33"/>
      <c r="I344" s="33"/>
    </row>
    <row r="345" ht="15.75" customHeight="1">
      <c r="B345" s="89"/>
      <c r="H345" s="33"/>
      <c r="I345" s="33"/>
    </row>
    <row r="346" ht="15.75" customHeight="1">
      <c r="B346" s="89"/>
      <c r="H346" s="33"/>
      <c r="I346" s="33"/>
    </row>
    <row r="347" ht="15.75" customHeight="1">
      <c r="B347" s="89"/>
      <c r="H347" s="33"/>
      <c r="I347" s="33"/>
    </row>
    <row r="348" ht="15.75" customHeight="1">
      <c r="B348" s="89"/>
      <c r="H348" s="33"/>
      <c r="I348" s="33"/>
    </row>
    <row r="349" ht="15.75" customHeight="1">
      <c r="B349" s="89"/>
      <c r="H349" s="33"/>
      <c r="I349" s="33"/>
    </row>
    <row r="350" ht="15.75" customHeight="1">
      <c r="B350" s="89"/>
      <c r="H350" s="33"/>
      <c r="I350" s="33"/>
    </row>
    <row r="351" ht="15.75" customHeight="1">
      <c r="B351" s="89"/>
      <c r="H351" s="33"/>
      <c r="I351" s="33"/>
    </row>
    <row r="352" ht="15.75" customHeight="1">
      <c r="B352" s="89"/>
      <c r="H352" s="33"/>
      <c r="I352" s="33"/>
    </row>
    <row r="353" ht="15.75" customHeight="1">
      <c r="B353" s="89"/>
      <c r="H353" s="33"/>
      <c r="I353" s="33"/>
    </row>
    <row r="354" ht="15.75" customHeight="1">
      <c r="B354" s="89"/>
      <c r="H354" s="33"/>
      <c r="I354" s="33"/>
    </row>
    <row r="355" ht="15.75" customHeight="1">
      <c r="B355" s="89"/>
      <c r="H355" s="33"/>
      <c r="I355" s="33"/>
    </row>
    <row r="356" ht="15.75" customHeight="1">
      <c r="B356" s="89"/>
      <c r="H356" s="33"/>
      <c r="I356" s="33"/>
    </row>
    <row r="357" ht="15.75" customHeight="1">
      <c r="B357" s="89"/>
      <c r="H357" s="33"/>
      <c r="I357" s="33"/>
    </row>
    <row r="358" ht="15.75" customHeight="1">
      <c r="B358" s="89"/>
      <c r="H358" s="33"/>
      <c r="I358" s="33"/>
    </row>
    <row r="359" ht="15.75" customHeight="1">
      <c r="B359" s="89"/>
      <c r="H359" s="33"/>
      <c r="I359" s="33"/>
    </row>
    <row r="360" ht="15.75" customHeight="1">
      <c r="B360" s="89"/>
      <c r="H360" s="33"/>
      <c r="I360" s="33"/>
    </row>
    <row r="361" ht="15.75" customHeight="1">
      <c r="B361" s="89"/>
      <c r="H361" s="33"/>
      <c r="I361" s="33"/>
    </row>
    <row r="362" ht="15.75" customHeight="1">
      <c r="B362" s="89"/>
      <c r="H362" s="33"/>
      <c r="I362" s="33"/>
    </row>
    <row r="363" ht="15.75" customHeight="1">
      <c r="B363" s="89"/>
      <c r="H363" s="33"/>
      <c r="I363" s="33"/>
    </row>
    <row r="364" ht="15.75" customHeight="1">
      <c r="B364" s="89"/>
      <c r="H364" s="33"/>
      <c r="I364" s="33"/>
    </row>
    <row r="365" ht="15.75" customHeight="1">
      <c r="B365" s="89"/>
      <c r="H365" s="33"/>
      <c r="I365" s="33"/>
    </row>
    <row r="366" ht="15.75" customHeight="1">
      <c r="B366" s="89"/>
      <c r="H366" s="33"/>
      <c r="I366" s="33"/>
    </row>
    <row r="367" ht="15.75" customHeight="1">
      <c r="B367" s="89"/>
      <c r="H367" s="33"/>
      <c r="I367" s="33"/>
    </row>
    <row r="368" ht="15.75" customHeight="1">
      <c r="B368" s="89"/>
      <c r="H368" s="33"/>
      <c r="I368" s="33"/>
    </row>
    <row r="369" ht="15.75" customHeight="1">
      <c r="B369" s="89"/>
      <c r="H369" s="33"/>
      <c r="I369" s="33"/>
    </row>
    <row r="370" ht="15.75" customHeight="1">
      <c r="B370" s="89"/>
      <c r="H370" s="33"/>
      <c r="I370" s="33"/>
    </row>
    <row r="371" ht="15.75" customHeight="1">
      <c r="B371" s="89"/>
      <c r="H371" s="33"/>
      <c r="I371" s="33"/>
    </row>
    <row r="372" ht="15.75" customHeight="1">
      <c r="B372" s="89"/>
      <c r="H372" s="33"/>
      <c r="I372" s="33"/>
    </row>
    <row r="373" ht="15.75" customHeight="1">
      <c r="B373" s="89"/>
      <c r="H373" s="33"/>
      <c r="I373" s="33"/>
    </row>
    <row r="374" ht="15.75" customHeight="1">
      <c r="B374" s="89"/>
      <c r="H374" s="33"/>
      <c r="I374" s="33"/>
    </row>
    <row r="375" ht="15.75" customHeight="1">
      <c r="B375" s="89"/>
      <c r="H375" s="33"/>
      <c r="I375" s="33"/>
    </row>
    <row r="376" ht="15.75" customHeight="1">
      <c r="B376" s="89"/>
      <c r="H376" s="33"/>
      <c r="I376" s="33"/>
    </row>
    <row r="377" ht="15.75" customHeight="1">
      <c r="B377" s="89"/>
      <c r="H377" s="33"/>
      <c r="I377" s="33"/>
    </row>
    <row r="378" ht="15.75" customHeight="1">
      <c r="B378" s="89"/>
      <c r="H378" s="33"/>
      <c r="I378" s="33"/>
    </row>
    <row r="379" ht="15.75" customHeight="1">
      <c r="B379" s="89"/>
      <c r="H379" s="33"/>
      <c r="I379" s="33"/>
    </row>
    <row r="380" ht="15.75" customHeight="1">
      <c r="B380" s="89"/>
      <c r="H380" s="33"/>
      <c r="I380" s="33"/>
    </row>
    <row r="381" ht="15.75" customHeight="1">
      <c r="B381" s="89"/>
      <c r="H381" s="33"/>
      <c r="I381" s="33"/>
    </row>
    <row r="382" ht="15.75" customHeight="1">
      <c r="B382" s="89"/>
      <c r="H382" s="33"/>
      <c r="I382" s="33"/>
    </row>
    <row r="383" ht="15.75" customHeight="1">
      <c r="B383" s="89"/>
      <c r="H383" s="33"/>
      <c r="I383" s="33"/>
    </row>
    <row r="384" ht="15.75" customHeight="1">
      <c r="B384" s="89"/>
      <c r="H384" s="33"/>
      <c r="I384" s="33"/>
    </row>
    <row r="385" ht="15.75" customHeight="1">
      <c r="B385" s="89"/>
      <c r="H385" s="33"/>
      <c r="I385" s="33"/>
    </row>
    <row r="386" ht="15.75" customHeight="1">
      <c r="B386" s="89"/>
      <c r="H386" s="33"/>
      <c r="I386" s="33"/>
    </row>
    <row r="387" ht="15.75" customHeight="1">
      <c r="B387" s="89"/>
      <c r="H387" s="33"/>
      <c r="I387" s="33"/>
    </row>
    <row r="388" ht="15.75" customHeight="1">
      <c r="B388" s="89"/>
      <c r="H388" s="33"/>
      <c r="I388" s="33"/>
    </row>
    <row r="389" ht="15.75" customHeight="1">
      <c r="B389" s="89"/>
      <c r="H389" s="33"/>
      <c r="I389" s="33"/>
    </row>
    <row r="390" ht="15.75" customHeight="1">
      <c r="B390" s="89"/>
      <c r="H390" s="33"/>
      <c r="I390" s="33"/>
    </row>
    <row r="391" ht="15.75" customHeight="1">
      <c r="B391" s="89"/>
      <c r="H391" s="33"/>
      <c r="I391" s="33"/>
    </row>
    <row r="392" ht="15.75" customHeight="1">
      <c r="B392" s="89"/>
      <c r="H392" s="33"/>
      <c r="I392" s="33"/>
    </row>
    <row r="393" ht="15.75" customHeight="1">
      <c r="B393" s="89"/>
      <c r="H393" s="33"/>
      <c r="I393" s="33"/>
    </row>
    <row r="394" ht="15.75" customHeight="1">
      <c r="B394" s="89"/>
      <c r="H394" s="33"/>
      <c r="I394" s="33"/>
    </row>
    <row r="395" ht="15.75" customHeight="1">
      <c r="B395" s="89"/>
      <c r="H395" s="33"/>
      <c r="I395" s="33"/>
    </row>
    <row r="396" ht="15.75" customHeight="1">
      <c r="B396" s="89"/>
      <c r="H396" s="33"/>
      <c r="I396" s="33"/>
    </row>
    <row r="397" ht="15.75" customHeight="1">
      <c r="B397" s="89"/>
      <c r="H397" s="33"/>
      <c r="I397" s="33"/>
    </row>
    <row r="398" ht="15.75" customHeight="1">
      <c r="B398" s="89"/>
      <c r="H398" s="33"/>
      <c r="I398" s="33"/>
    </row>
    <row r="399" ht="15.75" customHeight="1">
      <c r="B399" s="89"/>
      <c r="H399" s="33"/>
      <c r="I399" s="33"/>
    </row>
    <row r="400" ht="15.75" customHeight="1">
      <c r="B400" s="89"/>
      <c r="H400" s="33"/>
      <c r="I400" s="33"/>
    </row>
    <row r="401" ht="15.75" customHeight="1">
      <c r="B401" s="89"/>
      <c r="H401" s="33"/>
      <c r="I401" s="33"/>
    </row>
    <row r="402" ht="15.75" customHeight="1">
      <c r="B402" s="89"/>
      <c r="H402" s="33"/>
      <c r="I402" s="33"/>
    </row>
    <row r="403" ht="15.75" customHeight="1">
      <c r="B403" s="89"/>
      <c r="H403" s="33"/>
      <c r="I403" s="33"/>
    </row>
    <row r="404" ht="15.75" customHeight="1">
      <c r="B404" s="89"/>
      <c r="H404" s="33"/>
      <c r="I404" s="33"/>
    </row>
    <row r="405" ht="15.75" customHeight="1">
      <c r="B405" s="89"/>
      <c r="H405" s="33"/>
      <c r="I405" s="33"/>
    </row>
    <row r="406" ht="15.75" customHeight="1">
      <c r="B406" s="89"/>
      <c r="H406" s="33"/>
      <c r="I406" s="33"/>
    </row>
    <row r="407" ht="15.75" customHeight="1">
      <c r="B407" s="89"/>
      <c r="H407" s="33"/>
      <c r="I407" s="33"/>
    </row>
    <row r="408" ht="15.75" customHeight="1">
      <c r="B408" s="89"/>
      <c r="H408" s="33"/>
      <c r="I408" s="33"/>
    </row>
    <row r="409" ht="15.75" customHeight="1">
      <c r="B409" s="89"/>
      <c r="H409" s="33"/>
      <c r="I409" s="33"/>
    </row>
    <row r="410" ht="15.75" customHeight="1">
      <c r="B410" s="89"/>
      <c r="H410" s="33"/>
      <c r="I410" s="33"/>
    </row>
    <row r="411" ht="15.75" customHeight="1">
      <c r="B411" s="89"/>
      <c r="H411" s="33"/>
      <c r="I411" s="33"/>
    </row>
    <row r="412" ht="15.75" customHeight="1">
      <c r="B412" s="89"/>
      <c r="H412" s="33"/>
      <c r="I412" s="33"/>
    </row>
    <row r="413" ht="15.75" customHeight="1">
      <c r="B413" s="89"/>
      <c r="H413" s="33"/>
      <c r="I413" s="33"/>
    </row>
    <row r="414" ht="15.75" customHeight="1">
      <c r="B414" s="89"/>
      <c r="H414" s="33"/>
      <c r="I414" s="33"/>
    </row>
    <row r="415" ht="15.75" customHeight="1">
      <c r="B415" s="89"/>
      <c r="H415" s="33"/>
      <c r="I415" s="33"/>
    </row>
    <row r="416" ht="15.75" customHeight="1">
      <c r="B416" s="89"/>
      <c r="H416" s="33"/>
      <c r="I416" s="33"/>
    </row>
    <row r="417" ht="15.75" customHeight="1">
      <c r="B417" s="89"/>
      <c r="H417" s="33"/>
      <c r="I417" s="33"/>
    </row>
    <row r="418" ht="15.75" customHeight="1">
      <c r="B418" s="89"/>
      <c r="H418" s="33"/>
      <c r="I418" s="33"/>
    </row>
    <row r="419" ht="15.75" customHeight="1">
      <c r="B419" s="89"/>
      <c r="H419" s="33"/>
      <c r="I419" s="33"/>
    </row>
    <row r="420" ht="15.75" customHeight="1">
      <c r="B420" s="89"/>
      <c r="H420" s="33"/>
      <c r="I420" s="33"/>
    </row>
    <row r="421" ht="15.75" customHeight="1">
      <c r="B421" s="89"/>
      <c r="H421" s="33"/>
      <c r="I421" s="33"/>
    </row>
    <row r="422" ht="15.75" customHeight="1">
      <c r="B422" s="89"/>
      <c r="H422" s="33"/>
      <c r="I422" s="33"/>
    </row>
    <row r="423" ht="15.75" customHeight="1">
      <c r="B423" s="89"/>
      <c r="H423" s="33"/>
      <c r="I423" s="33"/>
    </row>
    <row r="424" ht="15.75" customHeight="1">
      <c r="B424" s="89"/>
      <c r="H424" s="33"/>
      <c r="I424" s="33"/>
    </row>
    <row r="425" ht="15.75" customHeight="1">
      <c r="B425" s="89"/>
      <c r="H425" s="33"/>
      <c r="I425" s="33"/>
    </row>
    <row r="426" ht="15.75" customHeight="1">
      <c r="B426" s="89"/>
      <c r="H426" s="33"/>
      <c r="I426" s="33"/>
    </row>
    <row r="427" ht="15.75" customHeight="1">
      <c r="B427" s="89"/>
      <c r="H427" s="33"/>
      <c r="I427" s="33"/>
    </row>
    <row r="428" ht="15.75" customHeight="1">
      <c r="B428" s="89"/>
      <c r="H428" s="33"/>
      <c r="I428" s="33"/>
    </row>
    <row r="429" ht="15.75" customHeight="1">
      <c r="B429" s="89"/>
      <c r="H429" s="33"/>
      <c r="I429" s="33"/>
    </row>
    <row r="430" ht="15.75" customHeight="1">
      <c r="B430" s="89"/>
      <c r="H430" s="33"/>
      <c r="I430" s="33"/>
    </row>
    <row r="431" ht="15.75" customHeight="1">
      <c r="B431" s="89"/>
      <c r="H431" s="33"/>
      <c r="I431" s="33"/>
    </row>
    <row r="432" ht="15.75" customHeight="1">
      <c r="B432" s="89"/>
      <c r="H432" s="33"/>
      <c r="I432" s="33"/>
    </row>
    <row r="433" ht="15.75" customHeight="1">
      <c r="B433" s="89"/>
      <c r="H433" s="33"/>
      <c r="I433" s="33"/>
    </row>
    <row r="434" ht="15.75" customHeight="1">
      <c r="B434" s="89"/>
      <c r="H434" s="33"/>
      <c r="I434" s="33"/>
    </row>
    <row r="435" ht="15.75" customHeight="1">
      <c r="B435" s="89"/>
      <c r="H435" s="33"/>
      <c r="I435" s="33"/>
    </row>
    <row r="436" ht="15.75" customHeight="1">
      <c r="B436" s="89"/>
      <c r="H436" s="33"/>
      <c r="I436" s="33"/>
    </row>
    <row r="437" ht="15.75" customHeight="1">
      <c r="B437" s="89"/>
      <c r="H437" s="33"/>
      <c r="I437" s="33"/>
    </row>
    <row r="438" ht="15.75" customHeight="1">
      <c r="B438" s="89"/>
      <c r="H438" s="33"/>
      <c r="I438" s="33"/>
    </row>
    <row r="439" ht="15.75" customHeight="1">
      <c r="B439" s="89"/>
      <c r="H439" s="33"/>
      <c r="I439" s="33"/>
    </row>
    <row r="440" ht="15.75" customHeight="1">
      <c r="B440" s="89"/>
      <c r="H440" s="33"/>
      <c r="I440" s="33"/>
    </row>
    <row r="441" ht="15.75" customHeight="1">
      <c r="B441" s="89"/>
      <c r="H441" s="33"/>
      <c r="I441" s="33"/>
    </row>
    <row r="442" ht="15.75" customHeight="1">
      <c r="B442" s="89"/>
      <c r="H442" s="33"/>
      <c r="I442" s="33"/>
    </row>
    <row r="443" ht="15.75" customHeight="1">
      <c r="B443" s="89"/>
      <c r="H443" s="33"/>
      <c r="I443" s="33"/>
    </row>
    <row r="444" ht="15.75" customHeight="1">
      <c r="B444" s="89"/>
      <c r="H444" s="33"/>
      <c r="I444" s="33"/>
    </row>
    <row r="445" ht="15.75" customHeight="1">
      <c r="B445" s="89"/>
      <c r="H445" s="33"/>
      <c r="I445" s="33"/>
    </row>
    <row r="446" ht="15.75" customHeight="1">
      <c r="B446" s="89"/>
      <c r="H446" s="33"/>
      <c r="I446" s="33"/>
    </row>
    <row r="447" ht="15.75" customHeight="1">
      <c r="B447" s="89"/>
      <c r="H447" s="33"/>
      <c r="I447" s="33"/>
    </row>
    <row r="448" ht="15.75" customHeight="1">
      <c r="B448" s="89"/>
      <c r="H448" s="33"/>
      <c r="I448" s="33"/>
    </row>
    <row r="449" ht="15.75" customHeight="1">
      <c r="B449" s="89"/>
      <c r="H449" s="33"/>
      <c r="I449" s="33"/>
    </row>
    <row r="450" ht="15.75" customHeight="1">
      <c r="B450" s="89"/>
      <c r="H450" s="33"/>
      <c r="I450" s="33"/>
    </row>
    <row r="451" ht="15.75" customHeight="1">
      <c r="B451" s="89"/>
      <c r="H451" s="33"/>
      <c r="I451" s="33"/>
    </row>
    <row r="452" ht="15.75" customHeight="1">
      <c r="B452" s="89"/>
      <c r="H452" s="33"/>
      <c r="I452" s="33"/>
    </row>
    <row r="453" ht="15.75" customHeight="1">
      <c r="B453" s="89"/>
      <c r="H453" s="33"/>
      <c r="I453" s="33"/>
    </row>
    <row r="454" ht="15.75" customHeight="1">
      <c r="B454" s="89"/>
      <c r="H454" s="33"/>
      <c r="I454" s="33"/>
    </row>
    <row r="455" ht="15.75" customHeight="1">
      <c r="B455" s="89"/>
      <c r="H455" s="33"/>
      <c r="I455" s="33"/>
    </row>
    <row r="456" ht="15.75" customHeight="1">
      <c r="B456" s="89"/>
      <c r="H456" s="33"/>
      <c r="I456" s="33"/>
    </row>
    <row r="457" ht="15.75" customHeight="1">
      <c r="B457" s="89"/>
      <c r="H457" s="33"/>
      <c r="I457" s="33"/>
    </row>
    <row r="458" ht="15.75" customHeight="1">
      <c r="B458" s="89"/>
      <c r="H458" s="33"/>
      <c r="I458" s="33"/>
    </row>
    <row r="459" ht="15.75" customHeight="1">
      <c r="B459" s="89"/>
      <c r="H459" s="33"/>
      <c r="I459" s="33"/>
    </row>
    <row r="460" ht="15.75" customHeight="1">
      <c r="B460" s="89"/>
      <c r="H460" s="33"/>
      <c r="I460" s="33"/>
    </row>
    <row r="461" ht="15.75" customHeight="1">
      <c r="B461" s="89"/>
      <c r="H461" s="33"/>
      <c r="I461" s="33"/>
    </row>
    <row r="462" ht="15.75" customHeight="1">
      <c r="B462" s="89"/>
      <c r="H462" s="33"/>
      <c r="I462" s="33"/>
    </row>
    <row r="463" ht="15.75" customHeight="1">
      <c r="B463" s="89"/>
      <c r="H463" s="33"/>
      <c r="I463" s="33"/>
    </row>
    <row r="464" ht="15.75" customHeight="1">
      <c r="B464" s="89"/>
      <c r="H464" s="33"/>
      <c r="I464" s="33"/>
    </row>
    <row r="465" ht="15.75" customHeight="1">
      <c r="B465" s="89"/>
      <c r="H465" s="33"/>
      <c r="I465" s="33"/>
    </row>
    <row r="466" ht="15.75" customHeight="1">
      <c r="B466" s="89"/>
      <c r="H466" s="33"/>
      <c r="I466" s="33"/>
    </row>
    <row r="467" ht="15.75" customHeight="1">
      <c r="B467" s="89"/>
      <c r="H467" s="33"/>
      <c r="I467" s="33"/>
    </row>
    <row r="468" ht="15.75" customHeight="1">
      <c r="B468" s="89"/>
      <c r="H468" s="33"/>
      <c r="I468" s="33"/>
    </row>
    <row r="469" ht="15.75" customHeight="1">
      <c r="B469" s="89"/>
      <c r="H469" s="33"/>
      <c r="I469" s="33"/>
    </row>
    <row r="470" ht="15.75" customHeight="1">
      <c r="B470" s="89"/>
      <c r="H470" s="33"/>
      <c r="I470" s="33"/>
    </row>
    <row r="471" ht="15.75" customHeight="1">
      <c r="B471" s="89"/>
      <c r="H471" s="33"/>
      <c r="I471" s="33"/>
    </row>
    <row r="472" ht="15.75" customHeight="1">
      <c r="B472" s="89"/>
      <c r="H472" s="33"/>
      <c r="I472" s="33"/>
    </row>
    <row r="473" ht="15.75" customHeight="1">
      <c r="B473" s="89"/>
      <c r="H473" s="33"/>
      <c r="I473" s="33"/>
    </row>
    <row r="474" ht="15.75" customHeight="1">
      <c r="B474" s="89"/>
      <c r="H474" s="33"/>
      <c r="I474" s="33"/>
    </row>
    <row r="475" ht="15.75" customHeight="1">
      <c r="B475" s="89"/>
      <c r="H475" s="33"/>
      <c r="I475" s="33"/>
    </row>
    <row r="476" ht="15.75" customHeight="1">
      <c r="B476" s="89"/>
      <c r="H476" s="33"/>
      <c r="I476" s="33"/>
    </row>
    <row r="477" ht="15.75" customHeight="1">
      <c r="B477" s="89"/>
      <c r="H477" s="33"/>
      <c r="I477" s="33"/>
    </row>
    <row r="478" ht="15.75" customHeight="1">
      <c r="B478" s="89"/>
      <c r="H478" s="33"/>
      <c r="I478" s="33"/>
    </row>
    <row r="479" ht="15.75" customHeight="1">
      <c r="B479" s="89"/>
      <c r="H479" s="33"/>
      <c r="I479" s="33"/>
    </row>
    <row r="480" ht="15.75" customHeight="1">
      <c r="B480" s="89"/>
      <c r="H480" s="33"/>
      <c r="I480" s="33"/>
    </row>
    <row r="481" ht="15.75" customHeight="1">
      <c r="B481" s="89"/>
      <c r="H481" s="33"/>
      <c r="I481" s="33"/>
    </row>
    <row r="482" ht="15.75" customHeight="1">
      <c r="B482" s="89"/>
      <c r="H482" s="33"/>
      <c r="I482" s="33"/>
    </row>
    <row r="483" ht="15.75" customHeight="1">
      <c r="B483" s="89"/>
      <c r="H483" s="33"/>
      <c r="I483" s="33"/>
    </row>
    <row r="484" ht="15.75" customHeight="1">
      <c r="B484" s="89"/>
      <c r="H484" s="33"/>
      <c r="I484" s="33"/>
    </row>
    <row r="485" ht="15.75" customHeight="1">
      <c r="B485" s="89"/>
      <c r="H485" s="33"/>
      <c r="I485" s="33"/>
    </row>
    <row r="486" ht="15.75" customHeight="1">
      <c r="B486" s="89"/>
      <c r="H486" s="33"/>
      <c r="I486" s="33"/>
    </row>
    <row r="487" ht="15.75" customHeight="1">
      <c r="B487" s="89"/>
      <c r="H487" s="33"/>
      <c r="I487" s="33"/>
    </row>
    <row r="488" ht="15.75" customHeight="1">
      <c r="B488" s="89"/>
      <c r="H488" s="33"/>
      <c r="I488" s="33"/>
    </row>
    <row r="489" ht="15.75" customHeight="1">
      <c r="B489" s="89"/>
      <c r="H489" s="33"/>
      <c r="I489" s="33"/>
    </row>
    <row r="490" ht="15.75" customHeight="1">
      <c r="B490" s="89"/>
      <c r="H490" s="33"/>
      <c r="I490" s="33"/>
    </row>
    <row r="491" ht="15.75" customHeight="1">
      <c r="B491" s="89"/>
      <c r="H491" s="33"/>
      <c r="I491" s="33"/>
    </row>
    <row r="492" ht="15.75" customHeight="1">
      <c r="B492" s="89"/>
      <c r="H492" s="33"/>
      <c r="I492" s="33"/>
    </row>
    <row r="493" ht="15.75" customHeight="1">
      <c r="B493" s="89"/>
      <c r="H493" s="33"/>
      <c r="I493" s="33"/>
    </row>
    <row r="494" ht="15.75" customHeight="1">
      <c r="B494" s="89"/>
      <c r="H494" s="33"/>
      <c r="I494" s="33"/>
    </row>
    <row r="495" ht="15.75" customHeight="1">
      <c r="B495" s="89"/>
      <c r="H495" s="33"/>
      <c r="I495" s="33"/>
    </row>
    <row r="496" ht="15.75" customHeight="1">
      <c r="B496" s="89"/>
      <c r="H496" s="33"/>
      <c r="I496" s="33"/>
    </row>
    <row r="497" ht="15.75" customHeight="1">
      <c r="B497" s="89"/>
      <c r="H497" s="33"/>
      <c r="I497" s="33"/>
    </row>
    <row r="498" ht="15.75" customHeight="1">
      <c r="B498" s="89"/>
      <c r="H498" s="33"/>
      <c r="I498" s="33"/>
    </row>
    <row r="499" ht="15.75" customHeight="1">
      <c r="B499" s="89"/>
      <c r="H499" s="33"/>
      <c r="I499" s="33"/>
    </row>
    <row r="500" ht="15.75" customHeight="1">
      <c r="B500" s="89"/>
      <c r="H500" s="33"/>
      <c r="I500" s="33"/>
    </row>
    <row r="501" ht="15.75" customHeight="1">
      <c r="B501" s="89"/>
      <c r="H501" s="33"/>
      <c r="I501" s="33"/>
    </row>
    <row r="502" ht="15.75" customHeight="1">
      <c r="B502" s="89"/>
      <c r="H502" s="33"/>
      <c r="I502" s="33"/>
    </row>
    <row r="503" ht="15.75" customHeight="1">
      <c r="B503" s="89"/>
      <c r="H503" s="33"/>
      <c r="I503" s="33"/>
    </row>
    <row r="504" ht="15.75" customHeight="1">
      <c r="B504" s="89"/>
      <c r="H504" s="33"/>
      <c r="I504" s="33"/>
    </row>
    <row r="505" ht="15.75" customHeight="1">
      <c r="B505" s="89"/>
      <c r="H505" s="33"/>
      <c r="I505" s="33"/>
    </row>
    <row r="506" ht="15.75" customHeight="1">
      <c r="B506" s="89"/>
      <c r="H506" s="33"/>
      <c r="I506" s="33"/>
    </row>
    <row r="507" ht="15.75" customHeight="1">
      <c r="B507" s="89"/>
      <c r="H507" s="33"/>
      <c r="I507" s="33"/>
    </row>
    <row r="508" ht="15.75" customHeight="1">
      <c r="B508" s="89"/>
      <c r="H508" s="33"/>
      <c r="I508" s="33"/>
    </row>
    <row r="509" ht="15.75" customHeight="1">
      <c r="B509" s="89"/>
      <c r="H509" s="33"/>
      <c r="I509" s="33"/>
    </row>
    <row r="510" ht="15.75" customHeight="1">
      <c r="B510" s="89"/>
      <c r="H510" s="33"/>
      <c r="I510" s="33"/>
    </row>
    <row r="511" ht="15.75" customHeight="1">
      <c r="B511" s="89"/>
      <c r="H511" s="33"/>
      <c r="I511" s="33"/>
    </row>
    <row r="512" ht="15.75" customHeight="1">
      <c r="B512" s="89"/>
      <c r="H512" s="33"/>
      <c r="I512" s="33"/>
    </row>
    <row r="513" ht="15.75" customHeight="1">
      <c r="B513" s="89"/>
      <c r="H513" s="33"/>
      <c r="I513" s="33"/>
    </row>
    <row r="514" ht="15.75" customHeight="1">
      <c r="B514" s="89"/>
      <c r="H514" s="33"/>
      <c r="I514" s="33"/>
    </row>
    <row r="515" ht="15.75" customHeight="1">
      <c r="B515" s="89"/>
      <c r="H515" s="33"/>
      <c r="I515" s="33"/>
    </row>
    <row r="516" ht="15.75" customHeight="1">
      <c r="B516" s="89"/>
      <c r="H516" s="33"/>
      <c r="I516" s="33"/>
    </row>
    <row r="517" ht="15.75" customHeight="1">
      <c r="B517" s="89"/>
      <c r="H517" s="33"/>
      <c r="I517" s="33"/>
    </row>
    <row r="518" ht="15.75" customHeight="1">
      <c r="B518" s="89"/>
      <c r="H518" s="33"/>
      <c r="I518" s="33"/>
    </row>
    <row r="519" ht="15.75" customHeight="1">
      <c r="B519" s="89"/>
      <c r="H519" s="33"/>
      <c r="I519" s="33"/>
    </row>
    <row r="520" ht="15.75" customHeight="1">
      <c r="B520" s="89"/>
      <c r="H520" s="33"/>
      <c r="I520" s="33"/>
    </row>
    <row r="521" ht="15.75" customHeight="1">
      <c r="B521" s="89"/>
      <c r="H521" s="33"/>
      <c r="I521" s="33"/>
    </row>
    <row r="522" ht="15.75" customHeight="1">
      <c r="B522" s="89"/>
      <c r="H522" s="33"/>
      <c r="I522" s="33"/>
    </row>
    <row r="523" ht="15.75" customHeight="1">
      <c r="B523" s="89"/>
      <c r="H523" s="33"/>
      <c r="I523" s="33"/>
    </row>
    <row r="524" ht="15.75" customHeight="1">
      <c r="B524" s="89"/>
      <c r="H524" s="33"/>
      <c r="I524" s="33"/>
    </row>
    <row r="525" ht="15.75" customHeight="1">
      <c r="B525" s="89"/>
      <c r="H525" s="33"/>
      <c r="I525" s="33"/>
    </row>
    <row r="526" ht="15.75" customHeight="1">
      <c r="B526" s="89"/>
      <c r="H526" s="33"/>
      <c r="I526" s="33"/>
    </row>
    <row r="527" ht="15.75" customHeight="1">
      <c r="B527" s="89"/>
      <c r="H527" s="33"/>
      <c r="I527" s="33"/>
    </row>
    <row r="528" ht="15.75" customHeight="1">
      <c r="B528" s="89"/>
      <c r="H528" s="33"/>
      <c r="I528" s="33"/>
    </row>
    <row r="529" ht="15.75" customHeight="1">
      <c r="B529" s="89"/>
      <c r="H529" s="33"/>
      <c r="I529" s="33"/>
    </row>
    <row r="530" ht="15.75" customHeight="1">
      <c r="B530" s="89"/>
      <c r="H530" s="33"/>
      <c r="I530" s="33"/>
    </row>
    <row r="531" ht="15.75" customHeight="1">
      <c r="B531" s="89"/>
      <c r="H531" s="33"/>
      <c r="I531" s="33"/>
    </row>
    <row r="532" ht="15.75" customHeight="1">
      <c r="B532" s="89"/>
      <c r="H532" s="33"/>
      <c r="I532" s="33"/>
    </row>
    <row r="533" ht="15.75" customHeight="1">
      <c r="B533" s="89"/>
      <c r="H533" s="33"/>
      <c r="I533" s="33"/>
    </row>
    <row r="534" ht="15.75" customHeight="1">
      <c r="B534" s="89"/>
      <c r="H534" s="33"/>
      <c r="I534" s="33"/>
    </row>
    <row r="535" ht="15.75" customHeight="1">
      <c r="B535" s="89"/>
      <c r="H535" s="33"/>
      <c r="I535" s="33"/>
    </row>
    <row r="536" ht="15.75" customHeight="1">
      <c r="B536" s="89"/>
      <c r="H536" s="33"/>
      <c r="I536" s="33"/>
    </row>
    <row r="537" ht="15.75" customHeight="1">
      <c r="B537" s="89"/>
      <c r="H537" s="33"/>
      <c r="I537" s="33"/>
    </row>
    <row r="538" ht="15.75" customHeight="1">
      <c r="B538" s="89"/>
      <c r="H538" s="33"/>
      <c r="I538" s="33"/>
    </row>
    <row r="539" ht="15.75" customHeight="1">
      <c r="B539" s="89"/>
      <c r="H539" s="33"/>
      <c r="I539" s="33"/>
    </row>
    <row r="540" ht="15.75" customHeight="1">
      <c r="B540" s="89"/>
      <c r="H540" s="33"/>
      <c r="I540" s="33"/>
    </row>
    <row r="541" ht="15.75" customHeight="1">
      <c r="B541" s="89"/>
      <c r="H541" s="33"/>
      <c r="I541" s="33"/>
    </row>
    <row r="542" ht="15.75" customHeight="1">
      <c r="B542" s="89"/>
      <c r="H542" s="33"/>
      <c r="I542" s="33"/>
    </row>
    <row r="543" ht="15.75" customHeight="1">
      <c r="B543" s="89"/>
      <c r="H543" s="33"/>
      <c r="I543" s="33"/>
    </row>
    <row r="544" ht="15.75" customHeight="1">
      <c r="B544" s="89"/>
      <c r="H544" s="33"/>
      <c r="I544" s="33"/>
    </row>
    <row r="545" ht="15.75" customHeight="1">
      <c r="B545" s="89"/>
      <c r="H545" s="33"/>
      <c r="I545" s="33"/>
    </row>
    <row r="546" ht="15.75" customHeight="1">
      <c r="B546" s="89"/>
      <c r="H546" s="33"/>
      <c r="I546" s="33"/>
    </row>
    <row r="547" ht="15.75" customHeight="1">
      <c r="B547" s="89"/>
      <c r="H547" s="33"/>
      <c r="I547" s="33"/>
    </row>
    <row r="548" ht="15.75" customHeight="1">
      <c r="B548" s="89"/>
      <c r="H548" s="33"/>
      <c r="I548" s="33"/>
    </row>
    <row r="549" ht="15.75" customHeight="1">
      <c r="B549" s="89"/>
      <c r="H549" s="33"/>
      <c r="I549" s="33"/>
    </row>
    <row r="550" ht="15.75" customHeight="1">
      <c r="B550" s="89"/>
      <c r="H550" s="33"/>
      <c r="I550" s="33"/>
    </row>
    <row r="551" ht="15.75" customHeight="1">
      <c r="B551" s="89"/>
      <c r="H551" s="33"/>
      <c r="I551" s="33"/>
    </row>
    <row r="552" ht="15.75" customHeight="1">
      <c r="B552" s="89"/>
      <c r="H552" s="33"/>
      <c r="I552" s="33"/>
    </row>
    <row r="553" ht="15.75" customHeight="1">
      <c r="B553" s="89"/>
      <c r="H553" s="33"/>
      <c r="I553" s="33"/>
    </row>
    <row r="554" ht="15.75" customHeight="1">
      <c r="B554" s="89"/>
      <c r="H554" s="33"/>
      <c r="I554" s="33"/>
    </row>
    <row r="555" ht="15.75" customHeight="1">
      <c r="B555" s="89"/>
      <c r="H555" s="33"/>
      <c r="I555" s="33"/>
    </row>
    <row r="556" ht="15.75" customHeight="1">
      <c r="B556" s="89"/>
      <c r="H556" s="33"/>
      <c r="I556" s="33"/>
    </row>
    <row r="557" ht="15.75" customHeight="1">
      <c r="B557" s="89"/>
      <c r="H557" s="33"/>
      <c r="I557" s="33"/>
    </row>
    <row r="558" ht="15.75" customHeight="1">
      <c r="B558" s="89"/>
      <c r="H558" s="33"/>
      <c r="I558" s="33"/>
    </row>
    <row r="559" ht="15.75" customHeight="1">
      <c r="B559" s="89"/>
      <c r="H559" s="33"/>
      <c r="I559" s="33"/>
    </row>
    <row r="560" ht="15.75" customHeight="1">
      <c r="B560" s="89"/>
      <c r="H560" s="33"/>
      <c r="I560" s="33"/>
    </row>
    <row r="561" ht="15.75" customHeight="1">
      <c r="B561" s="89"/>
      <c r="H561" s="33"/>
      <c r="I561" s="33"/>
    </row>
    <row r="562" ht="15.75" customHeight="1">
      <c r="B562" s="89"/>
      <c r="H562" s="33"/>
      <c r="I562" s="33"/>
    </row>
    <row r="563" ht="15.75" customHeight="1">
      <c r="B563" s="89"/>
      <c r="H563" s="33"/>
      <c r="I563" s="33"/>
    </row>
    <row r="564" ht="15.75" customHeight="1">
      <c r="B564" s="89"/>
      <c r="H564" s="33"/>
      <c r="I564" s="33"/>
    </row>
    <row r="565" ht="15.75" customHeight="1">
      <c r="B565" s="89"/>
      <c r="H565" s="33"/>
      <c r="I565" s="33"/>
    </row>
    <row r="566" ht="15.75" customHeight="1">
      <c r="B566" s="89"/>
      <c r="H566" s="33"/>
      <c r="I566" s="33"/>
    </row>
    <row r="567" ht="15.75" customHeight="1">
      <c r="B567" s="89"/>
      <c r="H567" s="33"/>
      <c r="I567" s="33"/>
    </row>
    <row r="568" ht="15.75" customHeight="1">
      <c r="B568" s="89"/>
      <c r="H568" s="33"/>
      <c r="I568" s="33"/>
    </row>
    <row r="569" ht="15.75" customHeight="1">
      <c r="B569" s="89"/>
      <c r="H569" s="33"/>
      <c r="I569" s="33"/>
    </row>
    <row r="570" ht="15.75" customHeight="1">
      <c r="B570" s="89"/>
      <c r="H570" s="33"/>
      <c r="I570" s="33"/>
    </row>
    <row r="571" ht="15.75" customHeight="1">
      <c r="B571" s="89"/>
      <c r="H571" s="33"/>
      <c r="I571" s="33"/>
    </row>
    <row r="572" ht="15.75" customHeight="1">
      <c r="B572" s="89"/>
      <c r="H572" s="33"/>
      <c r="I572" s="33"/>
    </row>
    <row r="573" ht="15.75" customHeight="1">
      <c r="B573" s="89"/>
      <c r="H573" s="33"/>
      <c r="I573" s="33"/>
    </row>
    <row r="574" ht="15.75" customHeight="1">
      <c r="B574" s="89"/>
      <c r="H574" s="33"/>
      <c r="I574" s="33"/>
    </row>
    <row r="575" ht="15.75" customHeight="1">
      <c r="B575" s="89"/>
      <c r="H575" s="33"/>
      <c r="I575" s="33"/>
    </row>
    <row r="576" ht="15.75" customHeight="1">
      <c r="B576" s="89"/>
      <c r="H576" s="33"/>
      <c r="I576" s="33"/>
    </row>
    <row r="577" ht="15.75" customHeight="1">
      <c r="B577" s="89"/>
      <c r="H577" s="33"/>
      <c r="I577" s="33"/>
    </row>
    <row r="578" ht="15.75" customHeight="1">
      <c r="B578" s="89"/>
      <c r="H578" s="33"/>
      <c r="I578" s="33"/>
    </row>
    <row r="579" ht="15.75" customHeight="1">
      <c r="B579" s="89"/>
      <c r="H579" s="33"/>
      <c r="I579" s="33"/>
    </row>
    <row r="580" ht="15.75" customHeight="1">
      <c r="B580" s="89"/>
      <c r="H580" s="33"/>
      <c r="I580" s="33"/>
    </row>
    <row r="581" ht="15.75" customHeight="1">
      <c r="B581" s="89"/>
      <c r="H581" s="33"/>
      <c r="I581" s="33"/>
    </row>
    <row r="582" ht="15.75" customHeight="1">
      <c r="B582" s="89"/>
      <c r="H582" s="33"/>
      <c r="I582" s="33"/>
    </row>
    <row r="583" ht="15.75" customHeight="1">
      <c r="B583" s="89"/>
      <c r="H583" s="33"/>
      <c r="I583" s="33"/>
    </row>
    <row r="584" ht="15.75" customHeight="1">
      <c r="B584" s="89"/>
      <c r="H584" s="33"/>
      <c r="I584" s="33"/>
    </row>
    <row r="585" ht="15.75" customHeight="1">
      <c r="B585" s="89"/>
      <c r="H585" s="33"/>
      <c r="I585" s="33"/>
    </row>
    <row r="586" ht="15.75" customHeight="1">
      <c r="B586" s="89"/>
      <c r="H586" s="33"/>
      <c r="I586" s="33"/>
    </row>
    <row r="587" ht="15.75" customHeight="1">
      <c r="B587" s="89"/>
      <c r="H587" s="33"/>
      <c r="I587" s="33"/>
    </row>
    <row r="588" ht="15.75" customHeight="1">
      <c r="B588" s="89"/>
      <c r="H588" s="33"/>
      <c r="I588" s="33"/>
    </row>
    <row r="589" ht="15.75" customHeight="1">
      <c r="B589" s="89"/>
      <c r="H589" s="33"/>
      <c r="I589" s="33"/>
    </row>
    <row r="590" ht="15.75" customHeight="1">
      <c r="B590" s="89"/>
      <c r="H590" s="33"/>
      <c r="I590" s="33"/>
    </row>
    <row r="591" ht="15.75" customHeight="1">
      <c r="B591" s="89"/>
      <c r="H591" s="33"/>
      <c r="I591" s="33"/>
    </row>
    <row r="592" ht="15.75" customHeight="1">
      <c r="B592" s="89"/>
      <c r="H592" s="33"/>
      <c r="I592" s="33"/>
    </row>
    <row r="593" ht="15.75" customHeight="1">
      <c r="B593" s="89"/>
      <c r="H593" s="33"/>
      <c r="I593" s="33"/>
    </row>
    <row r="594" ht="15.75" customHeight="1">
      <c r="B594" s="89"/>
      <c r="H594" s="33"/>
      <c r="I594" s="33"/>
    </row>
    <row r="595" ht="15.75" customHeight="1">
      <c r="B595" s="89"/>
      <c r="H595" s="33"/>
      <c r="I595" s="33"/>
    </row>
    <row r="596" ht="15.75" customHeight="1">
      <c r="B596" s="89"/>
      <c r="H596" s="33"/>
      <c r="I596" s="33"/>
    </row>
    <row r="597" ht="15.75" customHeight="1">
      <c r="B597" s="89"/>
      <c r="H597" s="33"/>
      <c r="I597" s="33"/>
    </row>
    <row r="598" ht="15.75" customHeight="1">
      <c r="B598" s="89"/>
      <c r="H598" s="33"/>
      <c r="I598" s="33"/>
    </row>
    <row r="599" ht="15.75" customHeight="1">
      <c r="B599" s="89"/>
      <c r="H599" s="33"/>
      <c r="I599" s="33"/>
    </row>
    <row r="600" ht="15.75" customHeight="1">
      <c r="B600" s="89"/>
      <c r="H600" s="33"/>
      <c r="I600" s="33"/>
    </row>
    <row r="601" ht="15.75" customHeight="1">
      <c r="B601" s="89"/>
      <c r="H601" s="33"/>
      <c r="I601" s="33"/>
    </row>
    <row r="602" ht="15.75" customHeight="1">
      <c r="B602" s="89"/>
      <c r="H602" s="33"/>
      <c r="I602" s="33"/>
    </row>
    <row r="603" ht="15.75" customHeight="1">
      <c r="B603" s="89"/>
      <c r="H603" s="33"/>
      <c r="I603" s="33"/>
    </row>
    <row r="604" ht="15.75" customHeight="1">
      <c r="B604" s="89"/>
      <c r="H604" s="33"/>
      <c r="I604" s="33"/>
    </row>
    <row r="605" ht="15.75" customHeight="1">
      <c r="B605" s="89"/>
      <c r="H605" s="33"/>
      <c r="I605" s="33"/>
    </row>
    <row r="606" ht="15.75" customHeight="1">
      <c r="B606" s="89"/>
      <c r="H606" s="33"/>
      <c r="I606" s="33"/>
    </row>
    <row r="607" ht="15.75" customHeight="1">
      <c r="B607" s="89"/>
      <c r="H607" s="33"/>
      <c r="I607" s="33"/>
    </row>
    <row r="608" ht="15.75" customHeight="1">
      <c r="B608" s="89"/>
      <c r="H608" s="33"/>
      <c r="I608" s="33"/>
    </row>
    <row r="609" ht="15.75" customHeight="1">
      <c r="B609" s="89"/>
      <c r="H609" s="33"/>
      <c r="I609" s="33"/>
    </row>
    <row r="610" ht="15.75" customHeight="1">
      <c r="B610" s="89"/>
      <c r="H610" s="33"/>
      <c r="I610" s="33"/>
    </row>
    <row r="611" ht="15.75" customHeight="1">
      <c r="B611" s="89"/>
      <c r="H611" s="33"/>
      <c r="I611" s="33"/>
    </row>
    <row r="612" ht="15.75" customHeight="1">
      <c r="B612" s="89"/>
      <c r="H612" s="33"/>
      <c r="I612" s="33"/>
    </row>
    <row r="613" ht="15.75" customHeight="1">
      <c r="B613" s="89"/>
      <c r="H613" s="33"/>
      <c r="I613" s="33"/>
    </row>
    <row r="614" ht="15.75" customHeight="1">
      <c r="B614" s="89"/>
      <c r="H614" s="33"/>
      <c r="I614" s="33"/>
    </row>
    <row r="615" ht="15.75" customHeight="1">
      <c r="B615" s="89"/>
      <c r="H615" s="33"/>
      <c r="I615" s="33"/>
    </row>
    <row r="616" ht="15.75" customHeight="1">
      <c r="B616" s="89"/>
      <c r="H616" s="33"/>
      <c r="I616" s="33"/>
    </row>
    <row r="617" ht="15.75" customHeight="1">
      <c r="B617" s="89"/>
      <c r="H617" s="33"/>
      <c r="I617" s="33"/>
    </row>
    <row r="618" ht="15.75" customHeight="1">
      <c r="B618" s="89"/>
      <c r="H618" s="33"/>
      <c r="I618" s="33"/>
    </row>
    <row r="619" ht="15.75" customHeight="1">
      <c r="B619" s="89"/>
      <c r="H619" s="33"/>
      <c r="I619" s="33"/>
    </row>
    <row r="620" ht="15.75" customHeight="1">
      <c r="B620" s="89"/>
      <c r="H620" s="33"/>
      <c r="I620" s="33"/>
    </row>
    <row r="621" ht="15.75" customHeight="1">
      <c r="B621" s="89"/>
      <c r="H621" s="33"/>
      <c r="I621" s="33"/>
    </row>
    <row r="622" ht="15.75" customHeight="1">
      <c r="B622" s="89"/>
      <c r="H622" s="33"/>
      <c r="I622" s="33"/>
    </row>
    <row r="623" ht="15.75" customHeight="1">
      <c r="B623" s="89"/>
      <c r="H623" s="33"/>
      <c r="I623" s="33"/>
    </row>
    <row r="624" ht="15.75" customHeight="1">
      <c r="B624" s="89"/>
      <c r="H624" s="33"/>
      <c r="I624" s="33"/>
    </row>
    <row r="625" ht="15.75" customHeight="1">
      <c r="B625" s="89"/>
      <c r="H625" s="33"/>
      <c r="I625" s="33"/>
    </row>
    <row r="626" ht="15.75" customHeight="1">
      <c r="B626" s="89"/>
      <c r="H626" s="33"/>
      <c r="I626" s="33"/>
    </row>
    <row r="627" ht="15.75" customHeight="1">
      <c r="B627" s="89"/>
      <c r="H627" s="33"/>
      <c r="I627" s="33"/>
    </row>
    <row r="628" ht="15.75" customHeight="1">
      <c r="B628" s="89"/>
      <c r="H628" s="33"/>
      <c r="I628" s="33"/>
    </row>
    <row r="629" ht="15.75" customHeight="1">
      <c r="B629" s="89"/>
      <c r="H629" s="33"/>
      <c r="I629" s="33"/>
    </row>
    <row r="630" ht="15.75" customHeight="1">
      <c r="B630" s="89"/>
      <c r="H630" s="33"/>
      <c r="I630" s="33"/>
    </row>
    <row r="631" ht="15.75" customHeight="1">
      <c r="B631" s="89"/>
      <c r="H631" s="33"/>
      <c r="I631" s="33"/>
    </row>
    <row r="632" ht="15.75" customHeight="1">
      <c r="B632" s="89"/>
      <c r="H632" s="33"/>
      <c r="I632" s="33"/>
    </row>
    <row r="633" ht="15.75" customHeight="1">
      <c r="B633" s="89"/>
      <c r="H633" s="33"/>
      <c r="I633" s="33"/>
    </row>
    <row r="634" ht="15.75" customHeight="1">
      <c r="B634" s="89"/>
      <c r="H634" s="33"/>
      <c r="I634" s="33"/>
    </row>
    <row r="635" ht="15.75" customHeight="1">
      <c r="B635" s="89"/>
      <c r="H635" s="33"/>
      <c r="I635" s="33"/>
    </row>
    <row r="636" ht="15.75" customHeight="1">
      <c r="B636" s="89"/>
      <c r="H636" s="33"/>
      <c r="I636" s="33"/>
    </row>
    <row r="637" ht="15.75" customHeight="1">
      <c r="B637" s="89"/>
      <c r="H637" s="33"/>
      <c r="I637" s="33"/>
    </row>
    <row r="638" ht="15.75" customHeight="1">
      <c r="B638" s="89"/>
      <c r="H638" s="33"/>
      <c r="I638" s="33"/>
    </row>
    <row r="639" ht="15.75" customHeight="1">
      <c r="B639" s="89"/>
      <c r="H639" s="33"/>
      <c r="I639" s="33"/>
    </row>
    <row r="640" ht="15.75" customHeight="1">
      <c r="B640" s="89"/>
      <c r="H640" s="33"/>
      <c r="I640" s="33"/>
    </row>
    <row r="641" ht="15.75" customHeight="1">
      <c r="B641" s="89"/>
      <c r="H641" s="33"/>
      <c r="I641" s="33"/>
    </row>
    <row r="642" ht="15.75" customHeight="1">
      <c r="B642" s="89"/>
      <c r="H642" s="33"/>
      <c r="I642" s="33"/>
    </row>
    <row r="643" ht="15.75" customHeight="1">
      <c r="B643" s="89"/>
      <c r="H643" s="33"/>
      <c r="I643" s="33"/>
    </row>
    <row r="644" ht="15.75" customHeight="1">
      <c r="B644" s="89"/>
      <c r="H644" s="33"/>
      <c r="I644" s="33"/>
    </row>
    <row r="645" ht="15.75" customHeight="1">
      <c r="B645" s="89"/>
      <c r="H645" s="33"/>
      <c r="I645" s="33"/>
    </row>
    <row r="646" ht="15.75" customHeight="1">
      <c r="B646" s="89"/>
      <c r="H646" s="33"/>
      <c r="I646" s="33"/>
    </row>
    <row r="647" ht="15.75" customHeight="1">
      <c r="B647" s="89"/>
      <c r="H647" s="33"/>
      <c r="I647" s="33"/>
    </row>
    <row r="648" ht="15.75" customHeight="1">
      <c r="B648" s="89"/>
      <c r="H648" s="33"/>
      <c r="I648" s="33"/>
    </row>
    <row r="649" ht="15.75" customHeight="1">
      <c r="B649" s="89"/>
      <c r="H649" s="33"/>
      <c r="I649" s="33"/>
    </row>
    <row r="650" ht="15.75" customHeight="1">
      <c r="B650" s="89"/>
      <c r="H650" s="33"/>
      <c r="I650" s="33"/>
    </row>
    <row r="651" ht="15.75" customHeight="1">
      <c r="B651" s="89"/>
      <c r="H651" s="33"/>
      <c r="I651" s="33"/>
    </row>
    <row r="652" ht="15.75" customHeight="1">
      <c r="B652" s="89"/>
      <c r="H652" s="33"/>
      <c r="I652" s="33"/>
    </row>
    <row r="653" ht="15.75" customHeight="1">
      <c r="B653" s="89"/>
      <c r="H653" s="33"/>
      <c r="I653" s="33"/>
    </row>
    <row r="654" ht="15.75" customHeight="1">
      <c r="B654" s="89"/>
      <c r="H654" s="33"/>
      <c r="I654" s="33"/>
    </row>
    <row r="655" ht="15.75" customHeight="1">
      <c r="B655" s="89"/>
      <c r="H655" s="33"/>
      <c r="I655" s="33"/>
    </row>
    <row r="656" ht="15.75" customHeight="1">
      <c r="B656" s="89"/>
      <c r="H656" s="33"/>
      <c r="I656" s="33"/>
    </row>
    <row r="657" ht="15.75" customHeight="1">
      <c r="B657" s="89"/>
      <c r="H657" s="33"/>
      <c r="I657" s="33"/>
    </row>
    <row r="658" ht="15.75" customHeight="1">
      <c r="B658" s="89"/>
      <c r="H658" s="33"/>
      <c r="I658" s="33"/>
    </row>
    <row r="659" ht="15.75" customHeight="1">
      <c r="B659" s="89"/>
      <c r="H659" s="33"/>
      <c r="I659" s="33"/>
    </row>
    <row r="660" ht="15.75" customHeight="1">
      <c r="B660" s="89"/>
      <c r="H660" s="33"/>
      <c r="I660" s="33"/>
    </row>
    <row r="661" ht="15.75" customHeight="1">
      <c r="B661" s="89"/>
      <c r="H661" s="33"/>
      <c r="I661" s="33"/>
    </row>
    <row r="662" ht="15.75" customHeight="1">
      <c r="B662" s="89"/>
      <c r="H662" s="33"/>
      <c r="I662" s="33"/>
    </row>
    <row r="663" ht="15.75" customHeight="1">
      <c r="B663" s="89"/>
      <c r="H663" s="33"/>
      <c r="I663" s="33"/>
    </row>
    <row r="664" ht="15.75" customHeight="1">
      <c r="B664" s="89"/>
      <c r="H664" s="33"/>
      <c r="I664" s="33"/>
    </row>
    <row r="665" ht="15.75" customHeight="1">
      <c r="B665" s="89"/>
      <c r="H665" s="33"/>
      <c r="I665" s="33"/>
    </row>
    <row r="666" ht="15.75" customHeight="1">
      <c r="B666" s="89"/>
      <c r="H666" s="33"/>
      <c r="I666" s="33"/>
    </row>
    <row r="667" ht="15.75" customHeight="1">
      <c r="B667" s="89"/>
      <c r="H667" s="33"/>
      <c r="I667" s="33"/>
    </row>
    <row r="668" ht="15.75" customHeight="1">
      <c r="B668" s="89"/>
      <c r="H668" s="33"/>
      <c r="I668" s="33"/>
    </row>
    <row r="669" ht="15.75" customHeight="1">
      <c r="B669" s="89"/>
      <c r="H669" s="33"/>
      <c r="I669" s="33"/>
    </row>
    <row r="670" ht="15.75" customHeight="1">
      <c r="B670" s="89"/>
      <c r="H670" s="33"/>
      <c r="I670" s="33"/>
    </row>
    <row r="671" ht="15.75" customHeight="1">
      <c r="B671" s="89"/>
      <c r="H671" s="33"/>
      <c r="I671" s="33"/>
    </row>
    <row r="672" ht="15.75" customHeight="1">
      <c r="B672" s="89"/>
      <c r="H672" s="33"/>
      <c r="I672" s="33"/>
    </row>
    <row r="673" ht="15.75" customHeight="1">
      <c r="B673" s="89"/>
      <c r="H673" s="33"/>
      <c r="I673" s="33"/>
    </row>
    <row r="674" ht="15.75" customHeight="1">
      <c r="B674" s="89"/>
      <c r="H674" s="33"/>
      <c r="I674" s="33"/>
    </row>
    <row r="675" ht="15.75" customHeight="1">
      <c r="B675" s="89"/>
      <c r="H675" s="33"/>
      <c r="I675" s="33"/>
    </row>
    <row r="676" ht="15.75" customHeight="1">
      <c r="B676" s="89"/>
      <c r="H676" s="33"/>
      <c r="I676" s="33"/>
    </row>
    <row r="677" ht="15.75" customHeight="1">
      <c r="B677" s="89"/>
      <c r="H677" s="33"/>
      <c r="I677" s="33"/>
    </row>
    <row r="678" ht="15.75" customHeight="1">
      <c r="B678" s="89"/>
      <c r="H678" s="33"/>
      <c r="I678" s="33"/>
    </row>
    <row r="679" ht="15.75" customHeight="1">
      <c r="B679" s="89"/>
      <c r="H679" s="33"/>
      <c r="I679" s="33"/>
    </row>
    <row r="680" ht="15.75" customHeight="1">
      <c r="B680" s="89"/>
      <c r="H680" s="33"/>
      <c r="I680" s="33"/>
    </row>
    <row r="681" ht="15.75" customHeight="1">
      <c r="B681" s="89"/>
      <c r="H681" s="33"/>
      <c r="I681" s="33"/>
    </row>
    <row r="682" ht="15.75" customHeight="1">
      <c r="B682" s="89"/>
      <c r="H682" s="33"/>
      <c r="I682" s="33"/>
    </row>
    <row r="683" ht="15.75" customHeight="1">
      <c r="B683" s="89"/>
      <c r="H683" s="33"/>
      <c r="I683" s="33"/>
    </row>
    <row r="684" ht="15.75" customHeight="1">
      <c r="B684" s="89"/>
      <c r="H684" s="33"/>
      <c r="I684" s="33"/>
    </row>
    <row r="685" ht="15.75" customHeight="1">
      <c r="B685" s="89"/>
      <c r="H685" s="33"/>
      <c r="I685" s="33"/>
    </row>
    <row r="686" ht="15.75" customHeight="1">
      <c r="B686" s="89"/>
      <c r="H686" s="33"/>
      <c r="I686" s="33"/>
    </row>
    <row r="687" ht="15.75" customHeight="1">
      <c r="B687" s="89"/>
      <c r="H687" s="33"/>
      <c r="I687" s="33"/>
    </row>
    <row r="688" ht="15.75" customHeight="1">
      <c r="B688" s="89"/>
      <c r="H688" s="33"/>
      <c r="I688" s="33"/>
    </row>
    <row r="689" ht="15.75" customHeight="1">
      <c r="B689" s="89"/>
      <c r="H689" s="33"/>
      <c r="I689" s="33"/>
    </row>
    <row r="690" ht="15.75" customHeight="1">
      <c r="B690" s="89"/>
      <c r="H690" s="33"/>
      <c r="I690" s="33"/>
    </row>
    <row r="691" ht="15.75" customHeight="1">
      <c r="B691" s="89"/>
      <c r="H691" s="33"/>
      <c r="I691" s="33"/>
    </row>
    <row r="692" ht="15.75" customHeight="1">
      <c r="B692" s="89"/>
      <c r="H692" s="33"/>
      <c r="I692" s="33"/>
    </row>
    <row r="693" ht="15.75" customHeight="1">
      <c r="B693" s="89"/>
      <c r="H693" s="33"/>
      <c r="I693" s="33"/>
    </row>
    <row r="694" ht="15.75" customHeight="1">
      <c r="B694" s="89"/>
      <c r="H694" s="33"/>
      <c r="I694" s="33"/>
    </row>
    <row r="695" ht="15.75" customHeight="1">
      <c r="B695" s="89"/>
      <c r="H695" s="33"/>
      <c r="I695" s="33"/>
    </row>
    <row r="696" ht="15.75" customHeight="1">
      <c r="B696" s="89"/>
      <c r="H696" s="33"/>
      <c r="I696" s="33"/>
    </row>
    <row r="697" ht="15.75" customHeight="1">
      <c r="B697" s="89"/>
      <c r="H697" s="33"/>
      <c r="I697" s="33"/>
    </row>
    <row r="698" ht="15.75" customHeight="1">
      <c r="B698" s="89"/>
      <c r="H698" s="33"/>
      <c r="I698" s="33"/>
    </row>
    <row r="699" ht="15.75" customHeight="1">
      <c r="B699" s="89"/>
      <c r="H699" s="33"/>
      <c r="I699" s="33"/>
    </row>
    <row r="700" ht="15.75" customHeight="1">
      <c r="B700" s="89"/>
      <c r="H700" s="33"/>
      <c r="I700" s="33"/>
    </row>
    <row r="701" ht="15.75" customHeight="1">
      <c r="B701" s="89"/>
      <c r="H701" s="33"/>
      <c r="I701" s="33"/>
    </row>
    <row r="702" ht="15.75" customHeight="1">
      <c r="B702" s="89"/>
      <c r="H702" s="33"/>
      <c r="I702" s="33"/>
    </row>
    <row r="703" ht="15.75" customHeight="1">
      <c r="B703" s="89"/>
      <c r="H703" s="33"/>
      <c r="I703" s="33"/>
    </row>
    <row r="704" ht="15.75" customHeight="1">
      <c r="B704" s="89"/>
      <c r="H704" s="33"/>
      <c r="I704" s="33"/>
    </row>
    <row r="705" ht="15.75" customHeight="1">
      <c r="B705" s="89"/>
      <c r="H705" s="33"/>
      <c r="I705" s="33"/>
    </row>
    <row r="706" ht="15.75" customHeight="1">
      <c r="B706" s="89"/>
      <c r="H706" s="33"/>
      <c r="I706" s="33"/>
    </row>
    <row r="707" ht="15.75" customHeight="1">
      <c r="B707" s="89"/>
      <c r="H707" s="33"/>
      <c r="I707" s="33"/>
    </row>
    <row r="708" ht="15.75" customHeight="1">
      <c r="B708" s="89"/>
      <c r="H708" s="33"/>
      <c r="I708" s="33"/>
    </row>
    <row r="709" ht="15.75" customHeight="1">
      <c r="B709" s="89"/>
      <c r="H709" s="33"/>
      <c r="I709" s="33"/>
    </row>
    <row r="710" ht="15.75" customHeight="1">
      <c r="B710" s="89"/>
      <c r="H710" s="33"/>
      <c r="I710" s="33"/>
    </row>
    <row r="711" ht="15.75" customHeight="1">
      <c r="B711" s="89"/>
      <c r="H711" s="33"/>
      <c r="I711" s="33"/>
    </row>
    <row r="712" ht="15.75" customHeight="1">
      <c r="B712" s="89"/>
      <c r="H712" s="33"/>
      <c r="I712" s="33"/>
    </row>
    <row r="713" ht="15.75" customHeight="1">
      <c r="B713" s="89"/>
      <c r="H713" s="33"/>
      <c r="I713" s="33"/>
    </row>
    <row r="714" ht="15.75" customHeight="1">
      <c r="B714" s="89"/>
      <c r="H714" s="33"/>
      <c r="I714" s="33"/>
    </row>
    <row r="715" ht="15.75" customHeight="1">
      <c r="B715" s="89"/>
      <c r="H715" s="33"/>
      <c r="I715" s="33"/>
    </row>
    <row r="716" ht="15.75" customHeight="1">
      <c r="B716" s="89"/>
      <c r="H716" s="33"/>
      <c r="I716" s="33"/>
    </row>
    <row r="717" ht="15.75" customHeight="1">
      <c r="B717" s="89"/>
      <c r="H717" s="33"/>
      <c r="I717" s="33"/>
    </row>
    <row r="718" ht="15.75" customHeight="1">
      <c r="B718" s="89"/>
      <c r="H718" s="33"/>
      <c r="I718" s="33"/>
    </row>
    <row r="719" ht="15.75" customHeight="1">
      <c r="B719" s="89"/>
      <c r="H719" s="33"/>
      <c r="I719" s="33"/>
    </row>
    <row r="720" ht="15.75" customHeight="1">
      <c r="B720" s="89"/>
      <c r="H720" s="33"/>
      <c r="I720" s="33"/>
    </row>
    <row r="721" ht="15.75" customHeight="1">
      <c r="B721" s="89"/>
      <c r="H721" s="33"/>
      <c r="I721" s="33"/>
    </row>
    <row r="722" ht="15.75" customHeight="1">
      <c r="B722" s="89"/>
      <c r="H722" s="33"/>
      <c r="I722" s="33"/>
    </row>
    <row r="723" ht="15.75" customHeight="1">
      <c r="B723" s="89"/>
      <c r="H723" s="33"/>
      <c r="I723" s="33"/>
    </row>
    <row r="724" ht="15.75" customHeight="1">
      <c r="B724" s="89"/>
      <c r="H724" s="33"/>
      <c r="I724" s="33"/>
    </row>
    <row r="725" ht="15.75" customHeight="1">
      <c r="B725" s="89"/>
      <c r="H725" s="33"/>
      <c r="I725" s="33"/>
    </row>
    <row r="726" ht="15.75" customHeight="1">
      <c r="B726" s="89"/>
      <c r="H726" s="33"/>
      <c r="I726" s="33"/>
    </row>
    <row r="727" ht="15.75" customHeight="1">
      <c r="B727" s="89"/>
      <c r="H727" s="33"/>
      <c r="I727" s="33"/>
    </row>
    <row r="728" ht="15.75" customHeight="1">
      <c r="B728" s="89"/>
      <c r="H728" s="33"/>
      <c r="I728" s="33"/>
    </row>
    <row r="729" ht="15.75" customHeight="1">
      <c r="B729" s="89"/>
      <c r="H729" s="33"/>
      <c r="I729" s="33"/>
    </row>
    <row r="730" ht="15.75" customHeight="1">
      <c r="B730" s="89"/>
      <c r="H730" s="33"/>
      <c r="I730" s="33"/>
    </row>
    <row r="731" ht="15.75" customHeight="1">
      <c r="B731" s="89"/>
      <c r="H731" s="33"/>
      <c r="I731" s="33"/>
    </row>
    <row r="732" ht="15.75" customHeight="1">
      <c r="B732" s="89"/>
      <c r="H732" s="33"/>
      <c r="I732" s="33"/>
    </row>
    <row r="733" ht="15.75" customHeight="1">
      <c r="B733" s="89"/>
      <c r="H733" s="33"/>
      <c r="I733" s="33"/>
    </row>
    <row r="734" ht="15.75" customHeight="1">
      <c r="B734" s="89"/>
      <c r="H734" s="33"/>
      <c r="I734" s="33"/>
    </row>
    <row r="735" ht="15.75" customHeight="1">
      <c r="B735" s="89"/>
      <c r="H735" s="33"/>
      <c r="I735" s="33"/>
    </row>
    <row r="736" ht="15.75" customHeight="1">
      <c r="B736" s="89"/>
      <c r="H736" s="33"/>
      <c r="I736" s="33"/>
    </row>
    <row r="737" ht="15.75" customHeight="1">
      <c r="B737" s="89"/>
      <c r="H737" s="33"/>
      <c r="I737" s="33"/>
    </row>
    <row r="738" ht="15.75" customHeight="1">
      <c r="B738" s="89"/>
      <c r="H738" s="33"/>
      <c r="I738" s="33"/>
    </row>
    <row r="739" ht="15.75" customHeight="1">
      <c r="B739" s="89"/>
      <c r="H739" s="33"/>
      <c r="I739" s="33"/>
    </row>
    <row r="740" ht="15.75" customHeight="1">
      <c r="B740" s="89"/>
      <c r="H740" s="33"/>
      <c r="I740" s="33"/>
    </row>
    <row r="741" ht="15.75" customHeight="1">
      <c r="B741" s="89"/>
      <c r="H741" s="33"/>
      <c r="I741" s="33"/>
    </row>
    <row r="742" ht="15.75" customHeight="1">
      <c r="B742" s="89"/>
      <c r="H742" s="33"/>
      <c r="I742" s="33"/>
    </row>
    <row r="743" ht="15.75" customHeight="1">
      <c r="B743" s="89"/>
      <c r="H743" s="33"/>
      <c r="I743" s="33"/>
    </row>
    <row r="744" ht="15.75" customHeight="1">
      <c r="B744" s="89"/>
      <c r="H744" s="33"/>
      <c r="I744" s="33"/>
    </row>
    <row r="745" ht="15.75" customHeight="1">
      <c r="B745" s="89"/>
      <c r="H745" s="33"/>
      <c r="I745" s="33"/>
    </row>
    <row r="746" ht="15.75" customHeight="1">
      <c r="B746" s="89"/>
      <c r="H746" s="33"/>
      <c r="I746" s="33"/>
    </row>
    <row r="747" ht="15.75" customHeight="1">
      <c r="B747" s="89"/>
      <c r="H747" s="33"/>
      <c r="I747" s="33"/>
    </row>
    <row r="748" ht="15.75" customHeight="1">
      <c r="B748" s="89"/>
      <c r="H748" s="33"/>
      <c r="I748" s="33"/>
    </row>
    <row r="749" ht="15.75" customHeight="1">
      <c r="B749" s="89"/>
      <c r="H749" s="33"/>
      <c r="I749" s="33"/>
    </row>
    <row r="750" ht="15.75" customHeight="1">
      <c r="B750" s="89"/>
      <c r="H750" s="33"/>
      <c r="I750" s="33"/>
    </row>
    <row r="751" ht="15.75" customHeight="1">
      <c r="B751" s="89"/>
      <c r="H751" s="33"/>
      <c r="I751" s="33"/>
    </row>
    <row r="752" ht="15.75" customHeight="1">
      <c r="B752" s="89"/>
      <c r="H752" s="33"/>
      <c r="I752" s="33"/>
    </row>
    <row r="753" ht="15.75" customHeight="1">
      <c r="B753" s="89"/>
      <c r="H753" s="33"/>
      <c r="I753" s="33"/>
    </row>
    <row r="754" ht="15.75" customHeight="1">
      <c r="B754" s="89"/>
      <c r="H754" s="33"/>
      <c r="I754" s="33"/>
    </row>
    <row r="755" ht="15.75" customHeight="1">
      <c r="B755" s="89"/>
      <c r="H755" s="33"/>
      <c r="I755" s="33"/>
    </row>
    <row r="756" ht="15.75" customHeight="1">
      <c r="B756" s="89"/>
      <c r="H756" s="33"/>
      <c r="I756" s="33"/>
    </row>
    <row r="757" ht="15.75" customHeight="1">
      <c r="B757" s="89"/>
      <c r="H757" s="33"/>
      <c r="I757" s="33"/>
    </row>
    <row r="758" ht="15.75" customHeight="1">
      <c r="B758" s="89"/>
      <c r="H758" s="33"/>
      <c r="I758" s="33"/>
    </row>
    <row r="759" ht="15.75" customHeight="1">
      <c r="B759" s="89"/>
      <c r="H759" s="33"/>
      <c r="I759" s="33"/>
    </row>
    <row r="760" ht="15.75" customHeight="1">
      <c r="B760" s="89"/>
      <c r="H760" s="33"/>
      <c r="I760" s="33"/>
    </row>
    <row r="761" ht="15.75" customHeight="1">
      <c r="B761" s="89"/>
      <c r="H761" s="33"/>
      <c r="I761" s="33"/>
    </row>
    <row r="762" ht="15.75" customHeight="1">
      <c r="B762" s="89"/>
      <c r="H762" s="33"/>
      <c r="I762" s="33"/>
    </row>
    <row r="763" ht="15.75" customHeight="1">
      <c r="B763" s="89"/>
      <c r="H763" s="33"/>
      <c r="I763" s="33"/>
    </row>
    <row r="764" ht="15.75" customHeight="1">
      <c r="B764" s="89"/>
      <c r="H764" s="33"/>
      <c r="I764" s="33"/>
    </row>
    <row r="765" ht="15.75" customHeight="1">
      <c r="B765" s="89"/>
      <c r="H765" s="33"/>
      <c r="I765" s="33"/>
    </row>
    <row r="766" ht="15.75" customHeight="1">
      <c r="B766" s="89"/>
      <c r="H766" s="33"/>
      <c r="I766" s="33"/>
    </row>
    <row r="767" ht="15.75" customHeight="1">
      <c r="B767" s="89"/>
      <c r="H767" s="33"/>
      <c r="I767" s="33"/>
    </row>
    <row r="768" ht="15.75" customHeight="1">
      <c r="B768" s="89"/>
      <c r="H768" s="33"/>
      <c r="I768" s="33"/>
    </row>
    <row r="769" ht="15.75" customHeight="1">
      <c r="B769" s="89"/>
      <c r="H769" s="33"/>
      <c r="I769" s="33"/>
    </row>
    <row r="770" ht="15.75" customHeight="1">
      <c r="B770" s="89"/>
      <c r="H770" s="33"/>
      <c r="I770" s="33"/>
    </row>
    <row r="771" ht="15.75" customHeight="1">
      <c r="B771" s="89"/>
      <c r="H771" s="33"/>
      <c r="I771" s="33"/>
    </row>
    <row r="772" ht="15.75" customHeight="1">
      <c r="B772" s="89"/>
      <c r="H772" s="33"/>
      <c r="I772" s="33"/>
    </row>
    <row r="773" ht="15.75" customHeight="1">
      <c r="B773" s="89"/>
      <c r="H773" s="33"/>
      <c r="I773" s="33"/>
    </row>
    <row r="774" ht="15.75" customHeight="1">
      <c r="B774" s="89"/>
      <c r="H774" s="33"/>
      <c r="I774" s="33"/>
    </row>
    <row r="775" ht="15.75" customHeight="1">
      <c r="B775" s="89"/>
      <c r="H775" s="33"/>
      <c r="I775" s="33"/>
    </row>
    <row r="776" ht="15.75" customHeight="1">
      <c r="B776" s="89"/>
      <c r="H776" s="33"/>
      <c r="I776" s="33"/>
    </row>
    <row r="777" ht="15.75" customHeight="1">
      <c r="B777" s="89"/>
      <c r="H777" s="33"/>
      <c r="I777" s="33"/>
    </row>
    <row r="778" ht="15.75" customHeight="1">
      <c r="B778" s="89"/>
      <c r="H778" s="33"/>
      <c r="I778" s="33"/>
    </row>
    <row r="779" ht="15.75" customHeight="1">
      <c r="B779" s="89"/>
      <c r="H779" s="33"/>
      <c r="I779" s="33"/>
    </row>
    <row r="780" ht="15.75" customHeight="1">
      <c r="B780" s="89"/>
      <c r="H780" s="33"/>
      <c r="I780" s="33"/>
    </row>
    <row r="781" ht="15.75" customHeight="1">
      <c r="B781" s="89"/>
      <c r="H781" s="33"/>
      <c r="I781" s="33"/>
    </row>
    <row r="782" ht="15.75" customHeight="1">
      <c r="B782" s="89"/>
      <c r="H782" s="33"/>
      <c r="I782" s="33"/>
    </row>
    <row r="783" ht="15.75" customHeight="1">
      <c r="B783" s="89"/>
      <c r="H783" s="33"/>
      <c r="I783" s="33"/>
    </row>
    <row r="784" ht="15.75" customHeight="1">
      <c r="B784" s="89"/>
      <c r="H784" s="33"/>
      <c r="I784" s="33"/>
    </row>
    <row r="785" ht="15.75" customHeight="1">
      <c r="B785" s="89"/>
      <c r="H785" s="33"/>
      <c r="I785" s="33"/>
    </row>
    <row r="786" ht="15.75" customHeight="1">
      <c r="B786" s="89"/>
      <c r="H786" s="33"/>
      <c r="I786" s="33"/>
    </row>
    <row r="787" ht="15.75" customHeight="1">
      <c r="B787" s="89"/>
      <c r="H787" s="33"/>
      <c r="I787" s="33"/>
    </row>
    <row r="788" ht="15.75" customHeight="1">
      <c r="B788" s="89"/>
      <c r="H788" s="33"/>
      <c r="I788" s="33"/>
    </row>
    <row r="789" ht="15.75" customHeight="1">
      <c r="B789" s="89"/>
      <c r="H789" s="33"/>
      <c r="I789" s="33"/>
    </row>
    <row r="790" ht="15.75" customHeight="1">
      <c r="B790" s="89"/>
      <c r="H790" s="33"/>
      <c r="I790" s="33"/>
    </row>
    <row r="791" ht="15.75" customHeight="1">
      <c r="B791" s="89"/>
      <c r="H791" s="33"/>
      <c r="I791" s="33"/>
    </row>
    <row r="792" ht="15.75" customHeight="1">
      <c r="B792" s="89"/>
      <c r="H792" s="33"/>
      <c r="I792" s="33"/>
    </row>
    <row r="793" ht="15.75" customHeight="1">
      <c r="B793" s="89"/>
      <c r="H793" s="33"/>
      <c r="I793" s="33"/>
    </row>
    <row r="794" ht="15.75" customHeight="1">
      <c r="B794" s="89"/>
      <c r="H794" s="33"/>
      <c r="I794" s="33"/>
    </row>
    <row r="795" ht="15.75" customHeight="1">
      <c r="B795" s="89"/>
      <c r="H795" s="33"/>
      <c r="I795" s="33"/>
    </row>
    <row r="796" ht="15.75" customHeight="1">
      <c r="B796" s="89"/>
      <c r="H796" s="33"/>
      <c r="I796" s="33"/>
    </row>
    <row r="797" ht="15.75" customHeight="1">
      <c r="B797" s="89"/>
      <c r="H797" s="33"/>
      <c r="I797" s="33"/>
    </row>
    <row r="798" ht="15.75" customHeight="1">
      <c r="B798" s="89"/>
      <c r="H798" s="33"/>
      <c r="I798" s="33"/>
    </row>
    <row r="799" ht="15.75" customHeight="1">
      <c r="B799" s="89"/>
      <c r="H799" s="33"/>
      <c r="I799" s="33"/>
    </row>
    <row r="800" ht="15.75" customHeight="1">
      <c r="B800" s="89"/>
      <c r="H800" s="33"/>
      <c r="I800" s="33"/>
    </row>
    <row r="801" ht="15.75" customHeight="1">
      <c r="B801" s="89"/>
      <c r="H801" s="33"/>
      <c r="I801" s="33"/>
    </row>
    <row r="802" ht="15.75" customHeight="1">
      <c r="B802" s="89"/>
      <c r="H802" s="33"/>
      <c r="I802" s="33"/>
    </row>
    <row r="803" ht="15.75" customHeight="1">
      <c r="B803" s="89"/>
      <c r="H803" s="33"/>
      <c r="I803" s="33"/>
    </row>
    <row r="804" ht="15.75" customHeight="1">
      <c r="B804" s="89"/>
      <c r="H804" s="33"/>
      <c r="I804" s="33"/>
    </row>
    <row r="805" ht="15.75" customHeight="1">
      <c r="B805" s="89"/>
      <c r="H805" s="33"/>
      <c r="I805" s="33"/>
    </row>
    <row r="806" ht="15.75" customHeight="1">
      <c r="B806" s="89"/>
      <c r="H806" s="33"/>
      <c r="I806" s="33"/>
    </row>
    <row r="807" ht="15.75" customHeight="1">
      <c r="B807" s="89"/>
      <c r="H807" s="33"/>
      <c r="I807" s="33"/>
    </row>
    <row r="808" ht="15.75" customHeight="1">
      <c r="B808" s="89"/>
      <c r="H808" s="33"/>
      <c r="I808" s="33"/>
    </row>
    <row r="809" ht="15.75" customHeight="1">
      <c r="B809" s="89"/>
      <c r="H809" s="33"/>
      <c r="I809" s="33"/>
    </row>
    <row r="810" ht="15.75" customHeight="1">
      <c r="B810" s="89"/>
      <c r="H810" s="33"/>
      <c r="I810" s="33"/>
    </row>
    <row r="811" ht="15.75" customHeight="1">
      <c r="B811" s="89"/>
      <c r="H811" s="33"/>
      <c r="I811" s="33"/>
    </row>
    <row r="812" ht="15.75" customHeight="1">
      <c r="B812" s="89"/>
      <c r="H812" s="33"/>
      <c r="I812" s="33"/>
    </row>
    <row r="813" ht="15.75" customHeight="1">
      <c r="B813" s="89"/>
      <c r="H813" s="33"/>
      <c r="I813" s="33"/>
    </row>
    <row r="814" ht="15.75" customHeight="1">
      <c r="B814" s="89"/>
      <c r="H814" s="33"/>
      <c r="I814" s="33"/>
    </row>
    <row r="815" ht="15.75" customHeight="1">
      <c r="B815" s="89"/>
      <c r="H815" s="33"/>
      <c r="I815" s="33"/>
    </row>
    <row r="816" ht="15.75" customHeight="1">
      <c r="B816" s="89"/>
      <c r="H816" s="33"/>
      <c r="I816" s="33"/>
    </row>
    <row r="817" ht="15.75" customHeight="1">
      <c r="B817" s="89"/>
      <c r="H817" s="33"/>
      <c r="I817" s="33"/>
    </row>
    <row r="818" ht="15.75" customHeight="1">
      <c r="B818" s="89"/>
      <c r="H818" s="33"/>
      <c r="I818" s="33"/>
    </row>
    <row r="819" ht="15.75" customHeight="1">
      <c r="B819" s="89"/>
      <c r="H819" s="33"/>
      <c r="I819" s="33"/>
    </row>
    <row r="820" ht="15.75" customHeight="1">
      <c r="B820" s="89"/>
      <c r="H820" s="33"/>
      <c r="I820" s="33"/>
    </row>
    <row r="821" ht="15.75" customHeight="1">
      <c r="B821" s="89"/>
      <c r="H821" s="33"/>
      <c r="I821" s="33"/>
    </row>
    <row r="822" ht="15.75" customHeight="1">
      <c r="B822" s="89"/>
      <c r="H822" s="33"/>
      <c r="I822" s="33"/>
    </row>
    <row r="823" ht="15.75" customHeight="1">
      <c r="B823" s="89"/>
      <c r="H823" s="33"/>
      <c r="I823" s="33"/>
    </row>
    <row r="824" ht="15.75" customHeight="1">
      <c r="B824" s="89"/>
      <c r="H824" s="33"/>
      <c r="I824" s="33"/>
    </row>
    <row r="825" ht="15.75" customHeight="1">
      <c r="B825" s="89"/>
      <c r="H825" s="33"/>
      <c r="I825" s="33"/>
    </row>
    <row r="826" ht="15.75" customHeight="1">
      <c r="B826" s="89"/>
      <c r="H826" s="33"/>
      <c r="I826" s="33"/>
    </row>
    <row r="827" ht="15.75" customHeight="1">
      <c r="B827" s="89"/>
      <c r="H827" s="33"/>
      <c r="I827" s="33"/>
    </row>
    <row r="828" ht="15.75" customHeight="1">
      <c r="B828" s="89"/>
      <c r="H828" s="33"/>
      <c r="I828" s="33"/>
    </row>
    <row r="829" ht="15.75" customHeight="1">
      <c r="B829" s="89"/>
      <c r="H829" s="33"/>
      <c r="I829" s="33"/>
    </row>
    <row r="830" ht="15.75" customHeight="1">
      <c r="B830" s="89"/>
      <c r="H830" s="33"/>
      <c r="I830" s="33"/>
    </row>
    <row r="831" ht="15.75" customHeight="1">
      <c r="B831" s="89"/>
      <c r="H831" s="33"/>
      <c r="I831" s="33"/>
    </row>
    <row r="832" ht="15.75" customHeight="1">
      <c r="B832" s="89"/>
      <c r="H832" s="33"/>
      <c r="I832" s="33"/>
    </row>
    <row r="833" ht="15.75" customHeight="1">
      <c r="B833" s="89"/>
      <c r="H833" s="33"/>
      <c r="I833" s="33"/>
    </row>
    <row r="834" ht="15.75" customHeight="1">
      <c r="B834" s="89"/>
      <c r="H834" s="33"/>
      <c r="I834" s="33"/>
    </row>
    <row r="835" ht="15.75" customHeight="1">
      <c r="B835" s="89"/>
      <c r="H835" s="33"/>
      <c r="I835" s="33"/>
    </row>
    <row r="836" ht="15.75" customHeight="1">
      <c r="B836" s="89"/>
      <c r="H836" s="33"/>
      <c r="I836" s="33"/>
    </row>
    <row r="837" ht="15.75" customHeight="1">
      <c r="B837" s="89"/>
      <c r="H837" s="33"/>
      <c r="I837" s="33"/>
    </row>
    <row r="838" ht="15.75" customHeight="1">
      <c r="B838" s="89"/>
      <c r="H838" s="33"/>
      <c r="I838" s="33"/>
    </row>
    <row r="839" ht="15.75" customHeight="1">
      <c r="B839" s="89"/>
      <c r="H839" s="33"/>
      <c r="I839" s="33"/>
    </row>
    <row r="840" ht="15.75" customHeight="1">
      <c r="B840" s="89"/>
      <c r="H840" s="33"/>
      <c r="I840" s="33"/>
    </row>
    <row r="841" ht="15.75" customHeight="1">
      <c r="B841" s="89"/>
      <c r="H841" s="33"/>
      <c r="I841" s="33"/>
    </row>
    <row r="842" ht="15.75" customHeight="1">
      <c r="B842" s="89"/>
      <c r="H842" s="33"/>
      <c r="I842" s="33"/>
    </row>
    <row r="843" ht="15.75" customHeight="1">
      <c r="B843" s="89"/>
      <c r="H843" s="33"/>
      <c r="I843" s="33"/>
    </row>
    <row r="844" ht="15.75" customHeight="1">
      <c r="B844" s="89"/>
      <c r="H844" s="33"/>
      <c r="I844" s="33"/>
    </row>
    <row r="845" ht="15.75" customHeight="1">
      <c r="B845" s="89"/>
      <c r="H845" s="33"/>
      <c r="I845" s="33"/>
    </row>
    <row r="846" ht="15.75" customHeight="1">
      <c r="B846" s="89"/>
      <c r="H846" s="33"/>
      <c r="I846" s="33"/>
    </row>
    <row r="847" ht="15.75" customHeight="1">
      <c r="B847" s="89"/>
      <c r="H847" s="33"/>
      <c r="I847" s="33"/>
    </row>
    <row r="848" ht="15.75" customHeight="1">
      <c r="B848" s="89"/>
      <c r="H848" s="33"/>
      <c r="I848" s="33"/>
    </row>
    <row r="849" ht="15.75" customHeight="1">
      <c r="B849" s="89"/>
      <c r="H849" s="33"/>
      <c r="I849" s="33"/>
    </row>
    <row r="850" ht="15.75" customHeight="1">
      <c r="B850" s="89"/>
      <c r="H850" s="33"/>
      <c r="I850" s="33"/>
    </row>
    <row r="851" ht="15.75" customHeight="1">
      <c r="B851" s="89"/>
      <c r="H851" s="33"/>
      <c r="I851" s="33"/>
    </row>
    <row r="852" ht="15.75" customHeight="1">
      <c r="B852" s="89"/>
      <c r="H852" s="33"/>
      <c r="I852" s="33"/>
    </row>
    <row r="853" ht="15.75" customHeight="1">
      <c r="B853" s="89"/>
      <c r="H853" s="33"/>
      <c r="I853" s="33"/>
    </row>
    <row r="854" ht="15.75" customHeight="1">
      <c r="B854" s="89"/>
      <c r="H854" s="33"/>
      <c r="I854" s="33"/>
    </row>
    <row r="855" ht="15.75" customHeight="1">
      <c r="B855" s="89"/>
      <c r="H855" s="33"/>
      <c r="I855" s="33"/>
    </row>
    <row r="856" ht="15.75" customHeight="1">
      <c r="B856" s="89"/>
      <c r="H856" s="33"/>
      <c r="I856" s="33"/>
    </row>
    <row r="857" ht="15.75" customHeight="1">
      <c r="B857" s="89"/>
      <c r="H857" s="33"/>
      <c r="I857" s="33"/>
    </row>
    <row r="858" ht="15.75" customHeight="1">
      <c r="B858" s="89"/>
      <c r="H858" s="33"/>
      <c r="I858" s="33"/>
    </row>
    <row r="859" ht="15.75" customHeight="1">
      <c r="B859" s="89"/>
      <c r="H859" s="33"/>
      <c r="I859" s="33"/>
    </row>
    <row r="860" ht="15.75" customHeight="1">
      <c r="B860" s="89"/>
      <c r="H860" s="33"/>
      <c r="I860" s="33"/>
    </row>
    <row r="861" ht="15.75" customHeight="1">
      <c r="B861" s="89"/>
      <c r="H861" s="33"/>
      <c r="I861" s="33"/>
    </row>
    <row r="862" ht="15.75" customHeight="1">
      <c r="B862" s="89"/>
      <c r="H862" s="33"/>
      <c r="I862" s="33"/>
    </row>
    <row r="863" ht="15.75" customHeight="1">
      <c r="B863" s="89"/>
      <c r="H863" s="33"/>
      <c r="I863" s="33"/>
    </row>
    <row r="864" ht="15.75" customHeight="1">
      <c r="B864" s="89"/>
      <c r="H864" s="33"/>
      <c r="I864" s="33"/>
    </row>
    <row r="865" ht="15.75" customHeight="1">
      <c r="B865" s="89"/>
      <c r="H865" s="33"/>
      <c r="I865" s="33"/>
    </row>
    <row r="866" ht="15.75" customHeight="1">
      <c r="B866" s="89"/>
      <c r="H866" s="33"/>
      <c r="I866" s="33"/>
    </row>
    <row r="867" ht="15.75" customHeight="1">
      <c r="B867" s="89"/>
      <c r="H867" s="33"/>
      <c r="I867" s="33"/>
    </row>
    <row r="868" ht="15.75" customHeight="1">
      <c r="B868" s="89"/>
      <c r="H868" s="33"/>
      <c r="I868" s="33"/>
    </row>
    <row r="869" ht="15.75" customHeight="1">
      <c r="B869" s="89"/>
      <c r="H869" s="33"/>
      <c r="I869" s="33"/>
    </row>
    <row r="870" ht="15.75" customHeight="1">
      <c r="B870" s="89"/>
      <c r="H870" s="33"/>
      <c r="I870" s="33"/>
    </row>
    <row r="871" ht="15.75" customHeight="1">
      <c r="B871" s="89"/>
      <c r="H871" s="33"/>
      <c r="I871" s="33"/>
    </row>
    <row r="872" ht="15.75" customHeight="1">
      <c r="B872" s="89"/>
      <c r="H872" s="33"/>
      <c r="I872" s="33"/>
    </row>
    <row r="873" ht="15.75" customHeight="1">
      <c r="B873" s="89"/>
      <c r="H873" s="33"/>
      <c r="I873" s="33"/>
    </row>
    <row r="874" ht="15.75" customHeight="1">
      <c r="B874" s="89"/>
      <c r="H874" s="33"/>
      <c r="I874" s="33"/>
    </row>
    <row r="875" ht="15.75" customHeight="1">
      <c r="B875" s="89"/>
      <c r="H875" s="33"/>
      <c r="I875" s="33"/>
    </row>
    <row r="876" ht="15.75" customHeight="1">
      <c r="B876" s="89"/>
      <c r="H876" s="33"/>
      <c r="I876" s="33"/>
    </row>
    <row r="877" ht="15.75" customHeight="1">
      <c r="B877" s="89"/>
      <c r="H877" s="33"/>
      <c r="I877" s="33"/>
    </row>
    <row r="878" ht="15.75" customHeight="1">
      <c r="B878" s="89"/>
      <c r="H878" s="33"/>
      <c r="I878" s="33"/>
    </row>
    <row r="879" ht="15.75" customHeight="1">
      <c r="B879" s="89"/>
      <c r="H879" s="33"/>
      <c r="I879" s="33"/>
    </row>
    <row r="880" ht="15.75" customHeight="1">
      <c r="B880" s="89"/>
      <c r="H880" s="33"/>
      <c r="I880" s="33"/>
    </row>
    <row r="881" ht="15.75" customHeight="1">
      <c r="B881" s="89"/>
      <c r="H881" s="33"/>
      <c r="I881" s="33"/>
    </row>
    <row r="882" ht="15.75" customHeight="1">
      <c r="B882" s="89"/>
      <c r="H882" s="33"/>
      <c r="I882" s="33"/>
    </row>
    <row r="883" ht="15.75" customHeight="1">
      <c r="B883" s="89"/>
      <c r="H883" s="33"/>
      <c r="I883" s="33"/>
    </row>
    <row r="884" ht="15.75" customHeight="1">
      <c r="B884" s="89"/>
      <c r="H884" s="33"/>
      <c r="I884" s="33"/>
    </row>
    <row r="885" ht="15.75" customHeight="1">
      <c r="B885" s="89"/>
      <c r="H885" s="33"/>
      <c r="I885" s="33"/>
    </row>
    <row r="886" ht="15.75" customHeight="1">
      <c r="B886" s="89"/>
      <c r="H886" s="33"/>
      <c r="I886" s="33"/>
    </row>
    <row r="887" ht="15.75" customHeight="1">
      <c r="B887" s="89"/>
      <c r="H887" s="33"/>
      <c r="I887" s="33"/>
    </row>
    <row r="888" ht="15.75" customHeight="1">
      <c r="B888" s="89"/>
      <c r="H888" s="33"/>
      <c r="I888" s="33"/>
    </row>
    <row r="889" ht="15.75" customHeight="1">
      <c r="B889" s="89"/>
      <c r="H889" s="33"/>
      <c r="I889" s="33"/>
    </row>
    <row r="890" ht="15.75" customHeight="1">
      <c r="B890" s="89"/>
      <c r="H890" s="33"/>
      <c r="I890" s="33"/>
    </row>
    <row r="891" ht="15.75" customHeight="1">
      <c r="B891" s="89"/>
      <c r="H891" s="33"/>
      <c r="I891" s="33"/>
    </row>
    <row r="892" ht="15.75" customHeight="1">
      <c r="B892" s="89"/>
      <c r="H892" s="33"/>
      <c r="I892" s="33"/>
    </row>
    <row r="893" ht="15.75" customHeight="1">
      <c r="B893" s="89"/>
      <c r="H893" s="33"/>
      <c r="I893" s="33"/>
    </row>
    <row r="894" ht="15.75" customHeight="1">
      <c r="B894" s="89"/>
      <c r="H894" s="33"/>
      <c r="I894" s="33"/>
    </row>
    <row r="895" ht="15.75" customHeight="1">
      <c r="B895" s="89"/>
      <c r="H895" s="33"/>
      <c r="I895" s="33"/>
    </row>
    <row r="896" ht="15.75" customHeight="1">
      <c r="B896" s="89"/>
      <c r="H896" s="33"/>
      <c r="I896" s="33"/>
    </row>
    <row r="897" ht="15.75" customHeight="1">
      <c r="B897" s="89"/>
      <c r="H897" s="33"/>
      <c r="I897" s="33"/>
    </row>
    <row r="898" ht="15.75" customHeight="1">
      <c r="B898" s="89"/>
      <c r="H898" s="33"/>
      <c r="I898" s="33"/>
    </row>
    <row r="899" ht="15.75" customHeight="1">
      <c r="B899" s="89"/>
      <c r="H899" s="33"/>
      <c r="I899" s="33"/>
    </row>
    <row r="900" ht="15.75" customHeight="1">
      <c r="B900" s="89"/>
      <c r="H900" s="33"/>
      <c r="I900" s="33"/>
    </row>
    <row r="901" ht="15.75" customHeight="1">
      <c r="B901" s="89"/>
      <c r="H901" s="33"/>
      <c r="I901" s="33"/>
    </row>
    <row r="902" ht="15.75" customHeight="1">
      <c r="B902" s="89"/>
      <c r="H902" s="33"/>
      <c r="I902" s="33"/>
    </row>
    <row r="903" ht="15.75" customHeight="1">
      <c r="B903" s="89"/>
      <c r="H903" s="33"/>
      <c r="I903" s="33"/>
    </row>
    <row r="904" ht="15.75" customHeight="1">
      <c r="B904" s="89"/>
      <c r="H904" s="33"/>
      <c r="I904" s="33"/>
    </row>
    <row r="905" ht="15.75" customHeight="1">
      <c r="B905" s="89"/>
      <c r="H905" s="33"/>
      <c r="I905" s="33"/>
    </row>
    <row r="906" ht="15.75" customHeight="1">
      <c r="B906" s="89"/>
      <c r="H906" s="33"/>
      <c r="I906" s="33"/>
    </row>
    <row r="907" ht="15.75" customHeight="1">
      <c r="B907" s="89"/>
      <c r="H907" s="33"/>
      <c r="I907" s="33"/>
    </row>
    <row r="908" ht="15.75" customHeight="1">
      <c r="B908" s="89"/>
      <c r="H908" s="33"/>
      <c r="I908" s="33"/>
    </row>
    <row r="909" ht="15.75" customHeight="1">
      <c r="B909" s="89"/>
      <c r="H909" s="33"/>
      <c r="I909" s="33"/>
    </row>
    <row r="910" ht="15.75" customHeight="1">
      <c r="B910" s="89"/>
      <c r="H910" s="33"/>
      <c r="I910" s="33"/>
    </row>
    <row r="911" ht="15.75" customHeight="1">
      <c r="B911" s="89"/>
      <c r="H911" s="33"/>
      <c r="I911" s="33"/>
    </row>
    <row r="912" ht="15.75" customHeight="1">
      <c r="B912" s="89"/>
      <c r="H912" s="33"/>
      <c r="I912" s="33"/>
    </row>
    <row r="913" ht="15.75" customHeight="1">
      <c r="B913" s="89"/>
      <c r="H913" s="33"/>
      <c r="I913" s="33"/>
    </row>
    <row r="914" ht="15.75" customHeight="1">
      <c r="B914" s="89"/>
      <c r="H914" s="33"/>
      <c r="I914" s="33"/>
    </row>
    <row r="915" ht="15.75" customHeight="1">
      <c r="B915" s="89"/>
      <c r="H915" s="33"/>
      <c r="I915" s="33"/>
    </row>
    <row r="916" ht="15.75" customHeight="1">
      <c r="B916" s="89"/>
      <c r="H916" s="33"/>
      <c r="I916" s="33"/>
    </row>
    <row r="917" ht="15.75" customHeight="1">
      <c r="B917" s="89"/>
      <c r="H917" s="33"/>
      <c r="I917" s="33"/>
    </row>
    <row r="918" ht="15.75" customHeight="1">
      <c r="B918" s="89"/>
      <c r="H918" s="33"/>
      <c r="I918" s="33"/>
    </row>
    <row r="919" ht="15.75" customHeight="1">
      <c r="B919" s="89"/>
      <c r="H919" s="33"/>
      <c r="I919" s="33"/>
    </row>
    <row r="920" ht="15.75" customHeight="1">
      <c r="B920" s="89"/>
      <c r="H920" s="33"/>
      <c r="I920" s="33"/>
    </row>
    <row r="921" ht="15.75" customHeight="1">
      <c r="B921" s="89"/>
      <c r="H921" s="33"/>
      <c r="I921" s="33"/>
    </row>
    <row r="922" ht="15.75" customHeight="1">
      <c r="B922" s="89"/>
      <c r="H922" s="33"/>
      <c r="I922" s="33"/>
    </row>
    <row r="923" ht="15.75" customHeight="1">
      <c r="B923" s="89"/>
      <c r="H923" s="33"/>
      <c r="I923" s="33"/>
    </row>
    <row r="924" ht="15.75" customHeight="1">
      <c r="B924" s="89"/>
      <c r="H924" s="33"/>
      <c r="I924" s="33"/>
    </row>
    <row r="925" ht="15.75" customHeight="1">
      <c r="B925" s="89"/>
      <c r="H925" s="33"/>
      <c r="I925" s="33"/>
    </row>
    <row r="926" ht="15.75" customHeight="1">
      <c r="B926" s="89"/>
      <c r="H926" s="33"/>
      <c r="I926" s="33"/>
    </row>
    <row r="927" ht="15.75" customHeight="1">
      <c r="B927" s="89"/>
      <c r="H927" s="33"/>
      <c r="I927" s="33"/>
    </row>
    <row r="928" ht="15.75" customHeight="1">
      <c r="B928" s="89"/>
      <c r="H928" s="33"/>
      <c r="I928" s="33"/>
    </row>
    <row r="929" ht="15.75" customHeight="1">
      <c r="B929" s="89"/>
      <c r="H929" s="33"/>
      <c r="I929" s="33"/>
    </row>
    <row r="930" ht="15.75" customHeight="1">
      <c r="B930" s="89"/>
      <c r="H930" s="33"/>
      <c r="I930" s="33"/>
    </row>
    <row r="931" ht="15.75" customHeight="1">
      <c r="B931" s="89"/>
      <c r="H931" s="33"/>
      <c r="I931" s="33"/>
    </row>
    <row r="932" ht="15.75" customHeight="1">
      <c r="B932" s="89"/>
      <c r="H932" s="33"/>
      <c r="I932" s="33"/>
    </row>
    <row r="933" ht="15.75" customHeight="1">
      <c r="B933" s="89"/>
      <c r="H933" s="33"/>
      <c r="I933" s="33"/>
    </row>
    <row r="934" ht="15.75" customHeight="1">
      <c r="B934" s="89"/>
      <c r="H934" s="33"/>
      <c r="I934" s="33"/>
    </row>
    <row r="935" ht="15.75" customHeight="1">
      <c r="B935" s="89"/>
      <c r="H935" s="33"/>
      <c r="I935" s="33"/>
    </row>
    <row r="936" ht="15.75" customHeight="1">
      <c r="B936" s="89"/>
      <c r="H936" s="33"/>
      <c r="I936" s="33"/>
    </row>
    <row r="937" ht="15.75" customHeight="1">
      <c r="B937" s="89"/>
      <c r="H937" s="33"/>
      <c r="I937" s="33"/>
    </row>
    <row r="938" ht="15.75" customHeight="1">
      <c r="B938" s="89"/>
      <c r="H938" s="33"/>
      <c r="I938" s="33"/>
    </row>
    <row r="939" ht="15.75" customHeight="1">
      <c r="B939" s="89"/>
      <c r="H939" s="33"/>
      <c r="I939" s="33"/>
    </row>
    <row r="940" ht="15.75" customHeight="1">
      <c r="B940" s="89"/>
      <c r="H940" s="33"/>
      <c r="I940" s="33"/>
    </row>
    <row r="941" ht="15.75" customHeight="1">
      <c r="B941" s="89"/>
      <c r="H941" s="33"/>
      <c r="I941" s="33"/>
    </row>
    <row r="942" ht="15.75" customHeight="1">
      <c r="B942" s="89"/>
      <c r="H942" s="33"/>
      <c r="I942" s="33"/>
    </row>
    <row r="943" ht="15.75" customHeight="1">
      <c r="B943" s="89"/>
      <c r="H943" s="33"/>
      <c r="I943" s="33"/>
    </row>
    <row r="944" ht="15.75" customHeight="1">
      <c r="B944" s="89"/>
      <c r="H944" s="33"/>
      <c r="I944" s="33"/>
    </row>
    <row r="945" ht="15.75" customHeight="1">
      <c r="B945" s="89"/>
      <c r="H945" s="33"/>
      <c r="I945" s="33"/>
    </row>
    <row r="946" ht="15.75" customHeight="1">
      <c r="B946" s="89"/>
      <c r="H946" s="33"/>
      <c r="I946" s="33"/>
    </row>
    <row r="947" ht="15.75" customHeight="1">
      <c r="B947" s="89"/>
      <c r="H947" s="33"/>
      <c r="I947" s="33"/>
    </row>
    <row r="948" ht="15.75" customHeight="1">
      <c r="B948" s="89"/>
      <c r="H948" s="33"/>
      <c r="I948" s="33"/>
    </row>
    <row r="949" ht="15.75" customHeight="1">
      <c r="B949" s="89"/>
      <c r="H949" s="33"/>
      <c r="I949" s="33"/>
    </row>
    <row r="950" ht="15.75" customHeight="1">
      <c r="B950" s="89"/>
      <c r="H950" s="33"/>
      <c r="I950" s="33"/>
    </row>
    <row r="951" ht="15.75" customHeight="1">
      <c r="B951" s="89"/>
      <c r="H951" s="33"/>
      <c r="I951" s="33"/>
    </row>
    <row r="952" ht="15.75" customHeight="1">
      <c r="B952" s="89"/>
      <c r="H952" s="33"/>
      <c r="I952" s="33"/>
    </row>
    <row r="953" ht="15.75" customHeight="1">
      <c r="B953" s="89"/>
      <c r="H953" s="33"/>
      <c r="I953" s="33"/>
    </row>
    <row r="954" ht="15.75" customHeight="1">
      <c r="B954" s="89"/>
      <c r="H954" s="33"/>
      <c r="I954" s="33"/>
    </row>
    <row r="955" ht="15.75" customHeight="1">
      <c r="B955" s="89"/>
      <c r="H955" s="33"/>
      <c r="I955" s="33"/>
    </row>
    <row r="956" ht="15.75" customHeight="1">
      <c r="B956" s="89"/>
      <c r="H956" s="33"/>
      <c r="I956" s="33"/>
    </row>
    <row r="957" ht="15.75" customHeight="1">
      <c r="B957" s="89"/>
      <c r="H957" s="33"/>
      <c r="I957" s="33"/>
    </row>
    <row r="958" ht="15.75" customHeight="1">
      <c r="B958" s="89"/>
      <c r="H958" s="33"/>
      <c r="I958" s="33"/>
    </row>
    <row r="959" ht="15.75" customHeight="1">
      <c r="B959" s="89"/>
      <c r="H959" s="33"/>
      <c r="I959" s="33"/>
    </row>
    <row r="960" ht="15.75" customHeight="1">
      <c r="B960" s="89"/>
      <c r="H960" s="33"/>
      <c r="I960" s="33"/>
    </row>
    <row r="961" ht="15.75" customHeight="1">
      <c r="B961" s="89"/>
      <c r="H961" s="33"/>
      <c r="I961" s="33"/>
    </row>
    <row r="962" ht="15.75" customHeight="1">
      <c r="B962" s="89"/>
      <c r="H962" s="33"/>
      <c r="I962" s="33"/>
    </row>
    <row r="963" ht="15.75" customHeight="1">
      <c r="B963" s="89"/>
      <c r="H963" s="33"/>
      <c r="I963" s="33"/>
    </row>
    <row r="964" ht="15.75" customHeight="1">
      <c r="B964" s="89"/>
      <c r="H964" s="33"/>
      <c r="I964" s="33"/>
    </row>
    <row r="965" ht="15.75" customHeight="1">
      <c r="B965" s="89"/>
      <c r="H965" s="33"/>
      <c r="I965" s="33"/>
    </row>
    <row r="966" ht="15.75" customHeight="1">
      <c r="B966" s="89"/>
      <c r="H966" s="33"/>
      <c r="I966" s="33"/>
    </row>
    <row r="967" ht="15.75" customHeight="1">
      <c r="B967" s="89"/>
      <c r="H967" s="33"/>
      <c r="I967" s="33"/>
    </row>
    <row r="968" ht="15.75" customHeight="1">
      <c r="B968" s="89"/>
      <c r="H968" s="33"/>
      <c r="I968" s="33"/>
    </row>
    <row r="969" ht="15.75" customHeight="1">
      <c r="B969" s="89"/>
      <c r="H969" s="33"/>
      <c r="I969" s="33"/>
    </row>
    <row r="970" ht="15.75" customHeight="1">
      <c r="B970" s="89"/>
      <c r="H970" s="33"/>
      <c r="I970" s="33"/>
    </row>
    <row r="971" ht="15.75" customHeight="1">
      <c r="B971" s="89"/>
      <c r="H971" s="33"/>
      <c r="I971" s="33"/>
    </row>
    <row r="972" ht="15.75" customHeight="1">
      <c r="B972" s="89"/>
      <c r="H972" s="33"/>
      <c r="I972" s="33"/>
    </row>
    <row r="973" ht="15.75" customHeight="1">
      <c r="B973" s="89"/>
      <c r="H973" s="33"/>
      <c r="I973" s="33"/>
    </row>
    <row r="974" ht="15.75" customHeight="1">
      <c r="B974" s="89"/>
      <c r="H974" s="33"/>
      <c r="I974" s="33"/>
    </row>
    <row r="975" ht="15.75" customHeight="1">
      <c r="B975" s="89"/>
      <c r="H975" s="33"/>
      <c r="I975" s="33"/>
    </row>
    <row r="976" ht="15.75" customHeight="1">
      <c r="B976" s="89"/>
      <c r="H976" s="33"/>
      <c r="I976" s="33"/>
    </row>
    <row r="977" ht="15.75" customHeight="1">
      <c r="B977" s="89"/>
      <c r="H977" s="33"/>
      <c r="I977" s="33"/>
    </row>
    <row r="978" ht="15.75" customHeight="1">
      <c r="B978" s="89"/>
      <c r="H978" s="33"/>
      <c r="I978" s="33"/>
    </row>
    <row r="979" ht="15.75" customHeight="1">
      <c r="B979" s="89"/>
      <c r="H979" s="33"/>
      <c r="I979" s="33"/>
    </row>
    <row r="980" ht="15.75" customHeight="1">
      <c r="B980" s="89"/>
      <c r="H980" s="33"/>
      <c r="I980" s="33"/>
    </row>
    <row r="981" ht="15.75" customHeight="1">
      <c r="B981" s="89"/>
      <c r="H981" s="33"/>
      <c r="I981" s="33"/>
    </row>
    <row r="982" ht="15.75" customHeight="1">
      <c r="B982" s="89"/>
      <c r="H982" s="33"/>
      <c r="I982" s="33"/>
    </row>
    <row r="983" ht="15.75" customHeight="1">
      <c r="B983" s="89"/>
      <c r="H983" s="33"/>
      <c r="I983" s="33"/>
    </row>
    <row r="984" ht="15.75" customHeight="1">
      <c r="B984" s="89"/>
      <c r="H984" s="33"/>
      <c r="I984" s="33"/>
    </row>
    <row r="985" ht="15.75" customHeight="1">
      <c r="B985" s="89"/>
      <c r="H985" s="33"/>
      <c r="I985" s="33"/>
    </row>
    <row r="986" ht="15.75" customHeight="1">
      <c r="B986" s="89"/>
      <c r="H986" s="33"/>
      <c r="I986" s="33"/>
    </row>
    <row r="987" ht="15.75" customHeight="1">
      <c r="B987" s="89"/>
      <c r="H987" s="33"/>
      <c r="I987" s="33"/>
    </row>
    <row r="988" ht="15.75" customHeight="1">
      <c r="B988" s="89"/>
      <c r="H988" s="33"/>
      <c r="I988" s="33"/>
    </row>
    <row r="989" ht="15.75" customHeight="1">
      <c r="B989" s="89"/>
      <c r="H989" s="33"/>
      <c r="I989" s="33"/>
    </row>
    <row r="990" ht="15.75" customHeight="1">
      <c r="B990" s="89"/>
      <c r="H990" s="33"/>
      <c r="I990" s="33"/>
    </row>
    <row r="991" ht="15.75" customHeight="1">
      <c r="B991" s="89"/>
      <c r="H991" s="33"/>
      <c r="I991" s="33"/>
    </row>
    <row r="992" ht="15.75" customHeight="1">
      <c r="B992" s="89"/>
      <c r="H992" s="33"/>
      <c r="I992" s="33"/>
    </row>
    <row r="993" ht="15.75" customHeight="1">
      <c r="B993" s="89"/>
      <c r="H993" s="33"/>
      <c r="I993" s="33"/>
    </row>
    <row r="994" ht="15.75" customHeight="1">
      <c r="B994" s="89"/>
      <c r="H994" s="33"/>
      <c r="I994" s="33"/>
    </row>
    <row r="995" ht="15.75" customHeight="1">
      <c r="B995" s="89"/>
      <c r="H995" s="33"/>
      <c r="I995" s="33"/>
    </row>
    <row r="996" ht="15.75" customHeight="1">
      <c r="B996" s="89"/>
      <c r="H996" s="33"/>
      <c r="I996" s="33"/>
    </row>
    <row r="997" ht="15.75" customHeight="1">
      <c r="B997" s="89"/>
      <c r="H997" s="33"/>
      <c r="I997" s="33"/>
    </row>
    <row r="998" ht="15.75" customHeight="1">
      <c r="B998" s="89"/>
      <c r="H998" s="33"/>
      <c r="I998" s="33"/>
    </row>
    <row r="999" ht="15.75" customHeight="1">
      <c r="B999" s="89"/>
      <c r="H999" s="33"/>
      <c r="I999" s="33"/>
    </row>
    <row r="1000" ht="15.75" customHeight="1">
      <c r="B1000" s="89"/>
      <c r="H1000" s="33"/>
      <c r="I1000" s="33"/>
    </row>
  </sheetData>
  <mergeCells count="1">
    <mergeCell ref="C1:AK1"/>
  </mergeCells>
  <conditionalFormatting sqref="B41">
    <cfRule type="expression" dxfId="3" priority="1">
      <formula>countif(B:B, B41)&gt;1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"1,2,3,4,5,6,7,8,9,10,11,12,13,14,15,0"</formula1>
    </dataValidation>
  </dataValidations>
  <printOptions/>
  <pageMargins bottom="0.787401575" footer="0.0" header="0.0" left="0.7" right="0.7" top="0.7874015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0.57"/>
    <col customWidth="1" min="3" max="3" width="13.57"/>
    <col customWidth="1" min="4" max="4" width="14.14"/>
    <col customWidth="1" min="5" max="5" width="13.0"/>
    <col customWidth="1" min="6" max="22" width="8.71"/>
  </cols>
  <sheetData>
    <row r="1">
      <c r="A1" s="145" t="s">
        <v>407</v>
      </c>
    </row>
    <row r="2">
      <c r="A2" s="134"/>
      <c r="B2" s="135"/>
      <c r="C2" s="136" t="s">
        <v>405</v>
      </c>
      <c r="D2" s="137">
        <f>(SUM(D4:D133))*30</f>
        <v>8310</v>
      </c>
      <c r="F2" s="138">
        <f>D2/SUM(C4:C6,C8)</f>
        <v>26.98051948</v>
      </c>
    </row>
    <row r="3">
      <c r="A3" s="139"/>
      <c r="B3" s="80" t="s">
        <v>8</v>
      </c>
      <c r="C3" s="80" t="s">
        <v>9</v>
      </c>
      <c r="D3" s="80" t="s">
        <v>10</v>
      </c>
    </row>
    <row r="4">
      <c r="A4" s="139">
        <v>1.0</v>
      </c>
      <c r="B4" s="146" t="str">
        <f>'Ž.dromedár'!B17</f>
        <v>Křižák David st.</v>
      </c>
      <c r="C4" s="114">
        <f>'Ž.dromedár'!AL17</f>
        <v>101</v>
      </c>
      <c r="D4" s="114">
        <f>'Ž.dromedár'!AM17</f>
        <v>29</v>
      </c>
      <c r="E4" s="138">
        <f t="shared" ref="E4:E6" si="1">C4*$F$2</f>
        <v>2725.032468</v>
      </c>
    </row>
    <row r="5">
      <c r="A5" s="139">
        <v>2.0</v>
      </c>
      <c r="B5" s="146" t="str">
        <f>'Ž.dromedár'!B16</f>
        <v>Plevová Jana</v>
      </c>
      <c r="C5" s="114">
        <f>'Ž.dromedár'!AL16</f>
        <v>79</v>
      </c>
      <c r="D5" s="114">
        <f>'Ž.dromedár'!AM16</f>
        <v>28</v>
      </c>
      <c r="E5" s="138">
        <f t="shared" si="1"/>
        <v>2131.461039</v>
      </c>
    </row>
    <row r="6">
      <c r="A6" s="139">
        <v>3.0</v>
      </c>
      <c r="B6" s="146" t="str">
        <f>'Ž.dromedár'!B7</f>
        <v>Pěchula Jiří</v>
      </c>
      <c r="C6" s="114">
        <f>'Ž.dromedár'!AL7</f>
        <v>72</v>
      </c>
      <c r="D6" s="114">
        <f>'Ž.dromedár'!AM7</f>
        <v>18</v>
      </c>
      <c r="E6" s="138">
        <f t="shared" si="1"/>
        <v>1942.597403</v>
      </c>
    </row>
    <row r="7">
      <c r="A7" s="139">
        <v>4.0</v>
      </c>
      <c r="B7" s="146" t="str">
        <f>'Ž.dromedár'!B38</f>
        <v>Kaláb Michal</v>
      </c>
      <c r="C7" s="114">
        <f>'Ž.dromedár'!AL38</f>
        <v>60</v>
      </c>
      <c r="D7" s="114">
        <f>'Ž.dromedár'!AM38</f>
        <v>16</v>
      </c>
    </row>
    <row r="8">
      <c r="A8" s="139">
        <v>5.0</v>
      </c>
      <c r="B8" s="146" t="str">
        <f>'Ž.dromedár'!B8</f>
        <v>Vontor Miroslav</v>
      </c>
      <c r="C8" s="114">
        <f>'Ž.dromedár'!AL8</f>
        <v>56</v>
      </c>
      <c r="D8" s="114">
        <f>'Ž.dromedár'!AM8</f>
        <v>20</v>
      </c>
      <c r="E8" s="138">
        <f>C8*$F$2</f>
        <v>1510.909091</v>
      </c>
    </row>
    <row r="9">
      <c r="A9" s="139">
        <v>6.0</v>
      </c>
      <c r="B9" s="146" t="str">
        <f>'Ž.dromedár'!B26</f>
        <v>Šmíd Pavel</v>
      </c>
      <c r="C9" s="114">
        <f>'Ž.dromedár'!AL26</f>
        <v>35</v>
      </c>
      <c r="D9" s="114">
        <f>'Ž.dromedár'!AM26</f>
        <v>6</v>
      </c>
    </row>
    <row r="10">
      <c r="A10" s="139">
        <v>7.0</v>
      </c>
      <c r="B10" s="146" t="str">
        <f>'Ž.dromedár'!B41</f>
        <v>Hrabáček Martin</v>
      </c>
      <c r="C10" s="114">
        <f>'Ž.dromedár'!AL41</f>
        <v>35</v>
      </c>
      <c r="D10" s="114">
        <f>'Ž.dromedár'!AM41</f>
        <v>15</v>
      </c>
    </row>
    <row r="11">
      <c r="A11" s="139">
        <v>8.0</v>
      </c>
      <c r="B11" s="146" t="str">
        <f>'Ž.dromedár'!B46</f>
        <v>Přibyl Petr</v>
      </c>
      <c r="C11" s="114">
        <f>'Ž.dromedár'!AL46</f>
        <v>31</v>
      </c>
      <c r="D11" s="114">
        <f>'Ž.dromedár'!AM46</f>
        <v>9</v>
      </c>
    </row>
    <row r="12">
      <c r="A12" s="139">
        <v>9.0</v>
      </c>
      <c r="B12" s="146" t="str">
        <f>'Ž.dromedár'!B45</f>
        <v>Zubaľ Pavel</v>
      </c>
      <c r="C12" s="114">
        <f>'Ž.dromedár'!AL45</f>
        <v>29</v>
      </c>
      <c r="D12" s="114">
        <f>'Ž.dromedár'!AM45</f>
        <v>13</v>
      </c>
    </row>
    <row r="13">
      <c r="A13" s="139">
        <v>10.0</v>
      </c>
      <c r="B13" s="146" t="str">
        <f>'Ž.dromedár'!B15</f>
        <v>Sekula Miroslav</v>
      </c>
      <c r="C13" s="114">
        <f>'Ž.dromedár'!AL15</f>
        <v>24</v>
      </c>
      <c r="D13" s="114">
        <f>'Ž.dromedár'!AM15</f>
        <v>5</v>
      </c>
    </row>
    <row r="14">
      <c r="A14" s="139">
        <v>11.0</v>
      </c>
      <c r="B14" s="146" t="str">
        <f>'Ž.dromedár'!B55</f>
        <v>Hlaváč Daniel</v>
      </c>
      <c r="C14" s="114">
        <f>'Ž.dromedár'!AL55</f>
        <v>21</v>
      </c>
      <c r="D14" s="114">
        <f>'Ž.dromedár'!AM55</f>
        <v>5</v>
      </c>
    </row>
    <row r="15">
      <c r="A15" s="139">
        <v>12.0</v>
      </c>
      <c r="B15" s="146" t="str">
        <f>'Ž.dromedár'!B4</f>
        <v>Fukalová Marcela</v>
      </c>
      <c r="C15" s="114">
        <f>'Ž.dromedár'!AL4</f>
        <v>19</v>
      </c>
      <c r="D15" s="114">
        <f>'Ž.dromedár'!AM4</f>
        <v>10</v>
      </c>
    </row>
    <row r="16">
      <c r="A16" s="139">
        <v>13.0</v>
      </c>
      <c r="B16" s="146" t="str">
        <f>'Ž.dromedár'!B13</f>
        <v>Kolařík Petr</v>
      </c>
      <c r="C16" s="114">
        <f>'Ž.dromedár'!AL13</f>
        <v>15</v>
      </c>
      <c r="D16" s="114">
        <f>'Ž.dromedár'!AM13</f>
        <v>4</v>
      </c>
    </row>
    <row r="17">
      <c r="A17" s="139">
        <v>14.0</v>
      </c>
      <c r="B17" s="146" t="str">
        <f>'Ž.dromedár'!B28</f>
        <v>Ilyenin Marek</v>
      </c>
      <c r="C17" s="114">
        <f>'Ž.dromedár'!AL28</f>
        <v>15</v>
      </c>
      <c r="D17" s="114">
        <f>'Ž.dromedár'!AM28</f>
        <v>8</v>
      </c>
    </row>
    <row r="18">
      <c r="A18" s="139">
        <v>15.0</v>
      </c>
      <c r="B18" s="146" t="str">
        <f>'Ž.dromedár'!B23</f>
        <v>Válek Ivan</v>
      </c>
      <c r="C18" s="114">
        <f>'Ž.dromedár'!AL23</f>
        <v>15</v>
      </c>
      <c r="D18" s="114">
        <f>'Ž.dromedár'!AM23</f>
        <v>3</v>
      </c>
    </row>
    <row r="19">
      <c r="A19" s="139">
        <v>16.0</v>
      </c>
      <c r="B19" s="146" t="str">
        <f>'Ž.dromedár'!B54</f>
        <v>Bystrianský Tomáš</v>
      </c>
      <c r="C19" s="114">
        <f>'Ž.dromedár'!AL54</f>
        <v>15</v>
      </c>
      <c r="D19" s="114">
        <f>'Ž.dromedár'!AM54</f>
        <v>4</v>
      </c>
    </row>
    <row r="20">
      <c r="A20" s="139">
        <v>17.0</v>
      </c>
      <c r="B20" s="146" t="str">
        <f>'Ž.dromedár'!B39</f>
        <v>Cupian David</v>
      </c>
      <c r="C20" s="114">
        <f>'Ž.dromedár'!AL39</f>
        <v>14</v>
      </c>
      <c r="D20" s="114">
        <f>'Ž.dromedár'!AM39</f>
        <v>2</v>
      </c>
    </row>
    <row r="21">
      <c r="A21" s="139">
        <v>18.0</v>
      </c>
      <c r="B21" s="146" t="str">
        <f>'Ž.dromedár'!B44</f>
        <v>Šarkőzi Jakub</v>
      </c>
      <c r="C21" s="114">
        <f>'Ž.dromedár'!AL44</f>
        <v>14</v>
      </c>
      <c r="D21" s="114">
        <f>'Ž.dromedár'!AM44</f>
        <v>2</v>
      </c>
    </row>
    <row r="22" ht="15.75" customHeight="1">
      <c r="A22" s="139">
        <v>19.0</v>
      </c>
      <c r="B22" s="146" t="str">
        <f>'Ž.dromedár'!B3</f>
        <v>Ulmannová Radmila</v>
      </c>
      <c r="C22" s="114">
        <f>'Ž.dromedár'!AL3</f>
        <v>14</v>
      </c>
      <c r="D22" s="114">
        <f>'Ž.dromedár'!AM3</f>
        <v>10</v>
      </c>
    </row>
    <row r="23" ht="15.75" customHeight="1">
      <c r="A23" s="139">
        <v>20.0</v>
      </c>
      <c r="B23" s="146" t="str">
        <f>'Ž.dromedár'!B33</f>
        <v>Rogowski Petr</v>
      </c>
      <c r="C23" s="114">
        <f>'Ž.dromedár'!AL33</f>
        <v>13</v>
      </c>
      <c r="D23" s="114">
        <f>'Ž.dromedár'!AM33</f>
        <v>3</v>
      </c>
    </row>
    <row r="24" ht="15.75" customHeight="1">
      <c r="A24" s="139">
        <v>21.0</v>
      </c>
      <c r="B24" s="146" t="str">
        <f>'Ž.dromedár'!B47</f>
        <v>Šmahaj Martin</v>
      </c>
      <c r="C24" s="114">
        <f>'Ž.dromedár'!AL47</f>
        <v>13</v>
      </c>
      <c r="D24" s="114">
        <f>'Ž.dromedár'!AM47</f>
        <v>2</v>
      </c>
    </row>
    <row r="25" ht="15.75" customHeight="1">
      <c r="A25" s="139">
        <v>22.0</v>
      </c>
      <c r="B25" s="146" t="str">
        <f>'Ž.dromedár'!B25</f>
        <v>Kohoutek Vojtěch</v>
      </c>
      <c r="C25" s="114">
        <f>'Ž.dromedár'!AL25</f>
        <v>12</v>
      </c>
      <c r="D25" s="114">
        <f>'Ž.dromedár'!AM25</f>
        <v>2</v>
      </c>
    </row>
    <row r="26" ht="15.75" customHeight="1">
      <c r="A26" s="139">
        <v>23.0</v>
      </c>
      <c r="B26" s="146" t="str">
        <f>'Ž.dromedár'!B56</f>
        <v>Zima Richard</v>
      </c>
      <c r="C26" s="114">
        <f>'Ž.dromedár'!AL56</f>
        <v>12</v>
      </c>
      <c r="D26" s="114">
        <f>'Ž.dromedár'!AM56</f>
        <v>2</v>
      </c>
    </row>
    <row r="27" ht="15.75" customHeight="1">
      <c r="A27" s="139">
        <v>24.0</v>
      </c>
      <c r="B27" s="146" t="str">
        <f>'Ž.dromedár'!B20</f>
        <v>Augustin Adam</v>
      </c>
      <c r="C27" s="114">
        <f>'Ž.dromedár'!AL20</f>
        <v>11</v>
      </c>
      <c r="D27" s="114">
        <f>'Ž.dromedár'!AM20</f>
        <v>2</v>
      </c>
    </row>
    <row r="28" ht="15.75" customHeight="1">
      <c r="A28" s="139">
        <v>25.0</v>
      </c>
      <c r="B28" s="146" t="str">
        <f>'Ž.dromedár'!B50</f>
        <v>Podgrabinski Adam</v>
      </c>
      <c r="C28" s="114">
        <f>'Ž.dromedár'!AL50</f>
        <v>11</v>
      </c>
      <c r="D28" s="114">
        <f>'Ž.dromedár'!AM50</f>
        <v>5</v>
      </c>
    </row>
    <row r="29" ht="15.75" customHeight="1">
      <c r="A29" s="139">
        <v>26.0</v>
      </c>
      <c r="B29" s="146" t="str">
        <f>'Ž.dromedár'!B37</f>
        <v>Gamez Pedro</v>
      </c>
      <c r="C29" s="114">
        <f>'Ž.dromedár'!AL37</f>
        <v>10</v>
      </c>
      <c r="D29" s="114">
        <f>'Ž.dromedár'!AM37</f>
        <v>5</v>
      </c>
    </row>
    <row r="30" ht="15.75" customHeight="1">
      <c r="A30" s="139">
        <v>27.0</v>
      </c>
      <c r="B30" s="146" t="str">
        <f>'Ž.dromedár'!B9</f>
        <v>Ponc Igor</v>
      </c>
      <c r="C30" s="114">
        <f>'Ž.dromedár'!AL9</f>
        <v>9</v>
      </c>
      <c r="D30" s="114">
        <f>'Ž.dromedár'!AM9</f>
        <v>3</v>
      </c>
    </row>
    <row r="31" ht="15.75" customHeight="1">
      <c r="A31" s="139">
        <v>28.0</v>
      </c>
      <c r="B31" s="146" t="str">
        <f>'Ž.dromedár'!B5</f>
        <v>Malurek Matěj</v>
      </c>
      <c r="C31" s="114">
        <f>'Ž.dromedár'!AL5</f>
        <v>8</v>
      </c>
      <c r="D31" s="114">
        <f>'Ž.dromedár'!AM5</f>
        <v>4</v>
      </c>
    </row>
    <row r="32" ht="15.75" customHeight="1">
      <c r="A32" s="139">
        <v>29.0</v>
      </c>
      <c r="B32" s="146" t="str">
        <f>'Ž.dromedár'!B36</f>
        <v>Tomáš Petr</v>
      </c>
      <c r="C32" s="114">
        <f>'Ž.dromedár'!AL36</f>
        <v>8</v>
      </c>
      <c r="D32" s="114">
        <f>'Ž.dromedár'!AM36</f>
        <v>2</v>
      </c>
    </row>
    <row r="33" ht="15.75" customHeight="1">
      <c r="A33" s="139">
        <v>30.0</v>
      </c>
      <c r="B33" s="146" t="str">
        <f>'Ž.dromedár'!B34</f>
        <v>Pospěch David</v>
      </c>
      <c r="C33" s="114">
        <f>'Ž.dromedár'!AL34</f>
        <v>8</v>
      </c>
      <c r="D33" s="114">
        <f>'Ž.dromedár'!AM34</f>
        <v>2</v>
      </c>
    </row>
    <row r="34" ht="15.75" customHeight="1">
      <c r="A34" s="139">
        <v>31.0</v>
      </c>
      <c r="B34" s="146" t="str">
        <f>'Ž.dromedár'!B18</f>
        <v>Černocký Jiří</v>
      </c>
      <c r="C34" s="114">
        <f>'Ž.dromedár'!AL18</f>
        <v>7</v>
      </c>
      <c r="D34" s="114">
        <f>'Ž.dromedár'!AM18</f>
        <v>1</v>
      </c>
    </row>
    <row r="35" ht="15.75" customHeight="1">
      <c r="A35" s="139">
        <v>32.0</v>
      </c>
      <c r="B35" s="146" t="str">
        <f>'Ž.dromedár'!B30</f>
        <v>Slovák Filip</v>
      </c>
      <c r="C35" s="114">
        <f>'Ž.dromedár'!AL30</f>
        <v>7</v>
      </c>
      <c r="D35" s="114">
        <f>'Ž.dromedár'!AM30</f>
        <v>2</v>
      </c>
    </row>
    <row r="36" ht="15.75" customHeight="1">
      <c r="A36" s="139">
        <v>33.0</v>
      </c>
      <c r="B36" s="146" t="str">
        <f>'Ž.dromedár'!B49</f>
        <v>Balog Martin</v>
      </c>
      <c r="C36" s="114">
        <f>'Ž.dromedár'!AL49</f>
        <v>7</v>
      </c>
      <c r="D36" s="114">
        <f>'Ž.dromedár'!AM49</f>
        <v>1</v>
      </c>
    </row>
    <row r="37" ht="15.75" customHeight="1">
      <c r="A37" s="139">
        <v>34.0</v>
      </c>
      <c r="B37" s="146" t="str">
        <f>'Ž.dromedár'!B21</f>
        <v>Fitovský Rostislav</v>
      </c>
      <c r="C37" s="114">
        <f>'Ž.dromedár'!AL21</f>
        <v>6</v>
      </c>
      <c r="D37" s="114">
        <f>'Ž.dromedár'!AM21</f>
        <v>1</v>
      </c>
    </row>
    <row r="38" ht="15.75" customHeight="1">
      <c r="A38" s="139">
        <v>35.0</v>
      </c>
      <c r="B38" s="146" t="str">
        <f>'Ž.dromedár'!B14</f>
        <v>Hipíková Adéla</v>
      </c>
      <c r="C38" s="114">
        <f>'Ž.dromedár'!AL14</f>
        <v>6</v>
      </c>
      <c r="D38" s="114">
        <f>'Ž.dromedár'!AM14</f>
        <v>3</v>
      </c>
    </row>
    <row r="39" ht="15.75" customHeight="1">
      <c r="A39" s="139">
        <v>36.0</v>
      </c>
      <c r="B39" s="146" t="str">
        <f>'Ž.dromedár'!B57</f>
        <v>Petrovič Daniel</v>
      </c>
      <c r="C39" s="114">
        <f>'Ž.dromedár'!AL57</f>
        <v>6</v>
      </c>
      <c r="D39" s="114">
        <f>'Ž.dromedár'!AM57</f>
        <v>1</v>
      </c>
    </row>
    <row r="40" ht="15.75" customHeight="1">
      <c r="A40" s="139">
        <v>37.0</v>
      </c>
      <c r="B40" s="146" t="str">
        <f>'Ž.dromedár'!B32</f>
        <v>Kotzur Daniel</v>
      </c>
      <c r="C40" s="114">
        <f>'Ž.dromedár'!AL32</f>
        <v>5</v>
      </c>
      <c r="D40" s="114">
        <f>'Ž.dromedár'!AM32</f>
        <v>2</v>
      </c>
    </row>
    <row r="41" ht="15.75" customHeight="1">
      <c r="A41" s="139">
        <v>38.0</v>
      </c>
      <c r="B41" s="146" t="str">
        <f>'Ž.dromedár'!B11</f>
        <v>Petrovič Michal</v>
      </c>
      <c r="C41" s="114">
        <f>'Ž.dromedár'!AL11</f>
        <v>5</v>
      </c>
      <c r="D41" s="114">
        <f>'Ž.dromedár'!AM11</f>
        <v>3</v>
      </c>
    </row>
    <row r="42" ht="15.75" customHeight="1">
      <c r="A42" s="139">
        <v>39.0</v>
      </c>
      <c r="B42" s="146" t="str">
        <f>'Ž.dromedár'!B43</f>
        <v>Krupik Michal</v>
      </c>
      <c r="C42" s="114">
        <f>'Ž.dromedár'!AL43</f>
        <v>4</v>
      </c>
      <c r="D42" s="114">
        <f>'Ž.dromedár'!AM43</f>
        <v>1</v>
      </c>
    </row>
    <row r="43" ht="15.75" customHeight="1">
      <c r="A43" s="139">
        <v>40.0</v>
      </c>
      <c r="B43" s="146" t="str">
        <f>'Ž.dromedár'!B51</f>
        <v>Šup Michal</v>
      </c>
      <c r="C43" s="114">
        <f>'Ž.dromedár'!AL51</f>
        <v>4</v>
      </c>
      <c r="D43" s="114">
        <f>'Ž.dromedár'!AM51</f>
        <v>1</v>
      </c>
    </row>
    <row r="44" ht="15.75" customHeight="1">
      <c r="A44" s="139">
        <v>41.0</v>
      </c>
      <c r="B44" s="146" t="str">
        <f>'Ž.dromedár'!B52</f>
        <v>Krůza Jiří</v>
      </c>
      <c r="C44" s="114">
        <f>'Ž.dromedár'!AL52</f>
        <v>4</v>
      </c>
      <c r="D44" s="114">
        <f>'Ž.dromedár'!AM52</f>
        <v>1</v>
      </c>
    </row>
    <row r="45" ht="15.75" customHeight="1">
      <c r="A45" s="139">
        <v>42.0</v>
      </c>
      <c r="B45" s="146" t="str">
        <f>'Ž.dromedár'!B22</f>
        <v>Dvorjančanský Adrian</v>
      </c>
      <c r="C45" s="114">
        <f>'Ž.dromedár'!AL22</f>
        <v>4</v>
      </c>
      <c r="D45" s="114">
        <f>'Ž.dromedár'!AM22</f>
        <v>2</v>
      </c>
    </row>
    <row r="46" ht="15.75" customHeight="1">
      <c r="A46" s="139">
        <v>43.0</v>
      </c>
      <c r="B46" s="146" t="str">
        <f>'Ž.dromedár'!B60</f>
        <v>Basta Daniel</v>
      </c>
      <c r="C46" s="114">
        <f>'Ž.dromedár'!AL60</f>
        <v>4</v>
      </c>
      <c r="D46" s="114">
        <f>'Ž.dromedár'!AM60</f>
        <v>1</v>
      </c>
    </row>
    <row r="47" ht="15.75" customHeight="1">
      <c r="A47" s="139">
        <v>44.0</v>
      </c>
      <c r="B47" s="146" t="str">
        <f>'Ž.dromedár'!B6</f>
        <v>Schneider Petr</v>
      </c>
      <c r="C47" s="114">
        <f>'Ž.dromedár'!AL6</f>
        <v>3</v>
      </c>
      <c r="D47" s="114">
        <f>'Ž.dromedár'!AM6</f>
        <v>1</v>
      </c>
    </row>
    <row r="48" ht="15.75" customHeight="1">
      <c r="A48" s="139">
        <v>45.0</v>
      </c>
      <c r="B48" s="146" t="str">
        <f>'Ž.dromedár'!B27</f>
        <v>Saltykov Michal</v>
      </c>
      <c r="C48" s="114">
        <f>'Ž.dromedár'!AL27</f>
        <v>3</v>
      </c>
      <c r="D48" s="114">
        <f>'Ž.dromedár'!AM27</f>
        <v>3</v>
      </c>
    </row>
    <row r="49" ht="15.75" customHeight="1">
      <c r="A49" s="139">
        <v>46.0</v>
      </c>
      <c r="B49" s="146" t="str">
        <f>'Ž.dromedár'!B35</f>
        <v>Tomáš Denis</v>
      </c>
      <c r="C49" s="114">
        <f>'Ž.dromedár'!AL35</f>
        <v>3</v>
      </c>
      <c r="D49" s="114">
        <f>'Ž.dromedár'!AM35</f>
        <v>2</v>
      </c>
    </row>
    <row r="50" ht="15.75" customHeight="1">
      <c r="A50" s="139">
        <v>47.0</v>
      </c>
      <c r="B50" s="146" t="str">
        <f>'Ž.dromedár'!B42</f>
        <v>Falat Aleš</v>
      </c>
      <c r="C50" s="114">
        <f>'Ž.dromedár'!AL42</f>
        <v>3</v>
      </c>
      <c r="D50" s="114">
        <f>'Ž.dromedár'!AM42</f>
        <v>1</v>
      </c>
    </row>
    <row r="51" ht="15.75" customHeight="1">
      <c r="A51" s="139">
        <v>48.0</v>
      </c>
      <c r="B51" s="146" t="str">
        <f>'Ž.dromedár'!B48</f>
        <v>Balog Igor</v>
      </c>
      <c r="C51" s="114">
        <f>'Ž.dromedár'!AL48</f>
        <v>3</v>
      </c>
      <c r="D51" s="114">
        <f>'Ž.dromedár'!AM48</f>
        <v>1</v>
      </c>
    </row>
    <row r="52" ht="15.75" customHeight="1">
      <c r="A52" s="139">
        <v>49.0</v>
      </c>
      <c r="B52" s="146" t="str">
        <f>'Ž.dromedár'!B59</f>
        <v>Křižák David ml.</v>
      </c>
      <c r="C52" s="114">
        <f>'Ž.dromedár'!AL59</f>
        <v>3</v>
      </c>
      <c r="D52" s="114">
        <f>'Ž.dromedár'!AM59</f>
        <v>1</v>
      </c>
    </row>
    <row r="53" ht="15.75" customHeight="1">
      <c r="A53" s="139">
        <v>50.0</v>
      </c>
      <c r="B53" s="146" t="str">
        <f>'Ž.dromedár'!B10</f>
        <v>Křístková Svatava</v>
      </c>
      <c r="C53" s="114">
        <f>'Ž.dromedár'!AL10</f>
        <v>2</v>
      </c>
      <c r="D53" s="114">
        <f>'Ž.dromedár'!AM10</f>
        <v>1</v>
      </c>
    </row>
    <row r="54" ht="15.75" customHeight="1">
      <c r="A54" s="139">
        <v>51.0</v>
      </c>
      <c r="B54" s="146" t="str">
        <f>'Ž.dromedár'!B12</f>
        <v>Křístková Denisa</v>
      </c>
      <c r="C54" s="114">
        <f>'Ž.dromedár'!AL12</f>
        <v>2</v>
      </c>
      <c r="D54" s="114">
        <f>'Ž.dromedár'!AM12</f>
        <v>1</v>
      </c>
    </row>
    <row r="55" ht="15.75" customHeight="1">
      <c r="A55" s="139">
        <v>52.0</v>
      </c>
      <c r="B55" s="146" t="str">
        <f>'Ž.dromedár'!B19</f>
        <v>Hrabčák Matěj</v>
      </c>
      <c r="C55" s="114">
        <f>'Ž.dromedár'!AL19</f>
        <v>2</v>
      </c>
      <c r="D55" s="114">
        <f>'Ž.dromedár'!AM19</f>
        <v>1</v>
      </c>
    </row>
    <row r="56" ht="15.75" customHeight="1">
      <c r="A56" s="139">
        <v>53.0</v>
      </c>
      <c r="B56" s="146" t="str">
        <f>'Ž.dromedár'!B29</f>
        <v>Bergmann Tomáš</v>
      </c>
      <c r="C56" s="114">
        <f>'Ž.dromedár'!AL29</f>
        <v>2</v>
      </c>
      <c r="D56" s="114">
        <f>'Ž.dromedár'!AM29</f>
        <v>1</v>
      </c>
    </row>
    <row r="57" ht="15.75" customHeight="1">
      <c r="A57" s="139">
        <v>54.0</v>
      </c>
      <c r="B57" s="146" t="str">
        <f>'Ž.dromedár'!B31</f>
        <v>Haas Jiří</v>
      </c>
      <c r="C57" s="114">
        <f>'Ž.dromedár'!AL31</f>
        <v>2</v>
      </c>
      <c r="D57" s="114">
        <f>'Ž.dromedár'!AM31</f>
        <v>1</v>
      </c>
    </row>
    <row r="58" ht="15.75" customHeight="1">
      <c r="A58" s="139">
        <v>55.0</v>
      </c>
      <c r="B58" s="146" t="str">
        <f>'Ž.dromedár'!B40</f>
        <v>Kadlecová Michaela</v>
      </c>
      <c r="C58" s="114">
        <f>'Ž.dromedár'!AL40</f>
        <v>2</v>
      </c>
      <c r="D58" s="114">
        <f>'Ž.dromedár'!AM40</f>
        <v>1</v>
      </c>
    </row>
    <row r="59" ht="15.75" customHeight="1">
      <c r="A59" s="139">
        <v>56.0</v>
      </c>
      <c r="B59" s="146" t="str">
        <f>'Ž.dromedár'!B53</f>
        <v>Motyka Jan</v>
      </c>
      <c r="C59" s="114">
        <f>'Ž.dromedár'!AL53</f>
        <v>2</v>
      </c>
      <c r="D59" s="114">
        <f>'Ž.dromedár'!AM53</f>
        <v>1</v>
      </c>
    </row>
    <row r="60" ht="15.75" customHeight="1">
      <c r="A60" s="139">
        <v>57.0</v>
      </c>
      <c r="B60" s="146" t="str">
        <f>'Ž.dromedár'!B58</f>
        <v>Zbořil Jakub</v>
      </c>
      <c r="C60" s="114">
        <f>'Ž.dromedár'!AL58</f>
        <v>2</v>
      </c>
      <c r="D60" s="114">
        <f>'Ž.dromedár'!AM58</f>
        <v>1</v>
      </c>
    </row>
    <row r="61" ht="15.75" customHeight="1">
      <c r="A61" s="139">
        <v>58.0</v>
      </c>
      <c r="B61" s="146" t="str">
        <f>'Ž.dromedár'!B24</f>
        <v>Zdražil Jaroslav</v>
      </c>
      <c r="C61" s="114">
        <f>'Ž.dromedár'!AL24</f>
        <v>1</v>
      </c>
      <c r="D61" s="114">
        <f>'Ž.dromedár'!AM24</f>
        <v>1</v>
      </c>
    </row>
    <row r="62" ht="15.75" customHeight="1">
      <c r="A62" s="139">
        <v>59.0</v>
      </c>
      <c r="B62" s="146" t="str">
        <f>'Ž.dromedár'!B61</f>
        <v/>
      </c>
      <c r="C62" s="114">
        <f>'Ž.dromedár'!AL61</f>
        <v>0</v>
      </c>
      <c r="D62" s="114">
        <f>'Ž.dromedár'!AM61</f>
        <v>0</v>
      </c>
    </row>
    <row r="63" ht="15.75" customHeight="1">
      <c r="A63" s="139">
        <v>60.0</v>
      </c>
      <c r="B63" s="146" t="str">
        <f>'Ž.dromedár'!B62</f>
        <v/>
      </c>
      <c r="C63" s="114">
        <f>'Ž.dromedár'!AL62</f>
        <v>0</v>
      </c>
      <c r="D63" s="114">
        <f>'Ž.dromedár'!AM62</f>
        <v>0</v>
      </c>
    </row>
    <row r="64" ht="15.75" customHeight="1">
      <c r="A64" s="139">
        <v>61.0</v>
      </c>
      <c r="B64" s="146" t="str">
        <f>'Ž.dromedár'!B63</f>
        <v/>
      </c>
      <c r="C64" s="114">
        <f>'Ž.dromedár'!AL63</f>
        <v>0</v>
      </c>
      <c r="D64" s="114">
        <f>'Ž.dromedár'!AM63</f>
        <v>0</v>
      </c>
    </row>
    <row r="65" ht="15.75" customHeight="1">
      <c r="A65" s="139">
        <v>62.0</v>
      </c>
      <c r="B65" s="146" t="str">
        <f>'Ž.dromedár'!B64</f>
        <v/>
      </c>
      <c r="C65" s="114">
        <f>'Ž.dromedár'!AL64</f>
        <v>0</v>
      </c>
      <c r="D65" s="114">
        <f>'Ž.dromedár'!AM64</f>
        <v>0</v>
      </c>
    </row>
    <row r="66" ht="15.75" customHeight="1">
      <c r="A66" s="139">
        <v>63.0</v>
      </c>
      <c r="B66" s="146" t="str">
        <f>'Ž.dromedár'!B65</f>
        <v/>
      </c>
      <c r="C66" s="114">
        <f>'Ž.dromedár'!AL65</f>
        <v>0</v>
      </c>
      <c r="D66" s="114">
        <f>'Ž.dromedár'!AM65</f>
        <v>0</v>
      </c>
    </row>
    <row r="67" ht="15.75" customHeight="1">
      <c r="A67" s="139">
        <v>64.0</v>
      </c>
      <c r="B67" s="146" t="str">
        <f>'Ž.dromedár'!B66</f>
        <v/>
      </c>
      <c r="C67" s="114">
        <f>'Ž.dromedár'!AL66</f>
        <v>0</v>
      </c>
      <c r="D67" s="114">
        <f>'Ž.dromedár'!AM66</f>
        <v>0</v>
      </c>
    </row>
    <row r="68" ht="15.75" customHeight="1">
      <c r="A68" s="139">
        <v>65.0</v>
      </c>
      <c r="B68" s="146" t="str">
        <f>'Ž.dromedár'!B67</f>
        <v/>
      </c>
      <c r="C68" s="114">
        <f>'Ž.dromedár'!AL67</f>
        <v>0</v>
      </c>
      <c r="D68" s="114">
        <f>'Ž.dromedár'!AM67</f>
        <v>0</v>
      </c>
    </row>
    <row r="69" ht="15.75" customHeight="1">
      <c r="A69" s="139">
        <v>66.0</v>
      </c>
      <c r="B69" s="146" t="str">
        <f>'Ž.dromedár'!B68</f>
        <v/>
      </c>
      <c r="C69" s="114">
        <f>'Ž.dromedár'!AL68</f>
        <v>0</v>
      </c>
      <c r="D69" s="114">
        <f>'Ž.dromedár'!AM68</f>
        <v>0</v>
      </c>
    </row>
    <row r="70" ht="15.75" customHeight="1">
      <c r="A70" s="139">
        <v>67.0</v>
      </c>
      <c r="B70" s="146" t="str">
        <f>'Ž.dromedár'!B69</f>
        <v/>
      </c>
      <c r="C70" s="114">
        <f>'Ž.dromedár'!AL69</f>
        <v>0</v>
      </c>
      <c r="D70" s="114">
        <f>'Ž.dromedár'!AM69</f>
        <v>0</v>
      </c>
    </row>
    <row r="71" ht="15.75" customHeight="1">
      <c r="A71" s="139">
        <v>68.0</v>
      </c>
      <c r="B71" s="146" t="str">
        <f>'Ž.dromedár'!B70</f>
        <v/>
      </c>
      <c r="C71" s="114">
        <f>'Ž.dromedár'!AL70</f>
        <v>0</v>
      </c>
      <c r="D71" s="114">
        <f>'Ž.dromedár'!AM70</f>
        <v>0</v>
      </c>
    </row>
    <row r="72" ht="15.75" customHeight="1">
      <c r="A72" s="139">
        <v>69.0</v>
      </c>
      <c r="B72" s="146" t="str">
        <f>'Ž.dromedár'!B71</f>
        <v/>
      </c>
      <c r="C72" s="114">
        <f>'Ž.dromedár'!AL71</f>
        <v>0</v>
      </c>
      <c r="D72" s="114">
        <f>'Ž.dromedár'!AM71</f>
        <v>0</v>
      </c>
    </row>
    <row r="73" ht="15.75" customHeight="1">
      <c r="A73" s="139">
        <v>70.0</v>
      </c>
      <c r="B73" s="146" t="str">
        <f>'Ž.dromedár'!B72</f>
        <v/>
      </c>
      <c r="C73" s="114">
        <f>'Ž.dromedár'!AL72</f>
        <v>0</v>
      </c>
      <c r="D73" s="114">
        <f>'Ž.dromedár'!AM72</f>
        <v>0</v>
      </c>
    </row>
    <row r="74" ht="15.75" customHeight="1">
      <c r="A74" s="139">
        <v>71.0</v>
      </c>
      <c r="B74" s="146" t="str">
        <f>'Ž.dromedár'!B73</f>
        <v/>
      </c>
      <c r="C74" s="114">
        <f>'Ž.dromedár'!AL73</f>
        <v>0</v>
      </c>
      <c r="D74" s="114">
        <f>'Ž.dromedár'!AM73</f>
        <v>0</v>
      </c>
    </row>
    <row r="75" ht="15.75" customHeight="1">
      <c r="A75" s="139">
        <v>72.0</v>
      </c>
      <c r="B75" s="146" t="str">
        <f>'Ž.dromedár'!B74</f>
        <v/>
      </c>
      <c r="C75" s="114">
        <f>'Ž.dromedár'!AL74</f>
        <v>0</v>
      </c>
      <c r="D75" s="114">
        <f>'Ž.dromedár'!AM74</f>
        <v>0</v>
      </c>
    </row>
    <row r="76" ht="15.75" customHeight="1">
      <c r="A76" s="139">
        <v>73.0</v>
      </c>
      <c r="B76" s="146" t="str">
        <f>'Ž.dromedár'!B75</f>
        <v/>
      </c>
      <c r="C76" s="114">
        <f>'Ž.dromedár'!AL75</f>
        <v>0</v>
      </c>
      <c r="D76" s="114">
        <f>'Ž.dromedár'!AM75</f>
        <v>0</v>
      </c>
    </row>
    <row r="77" ht="15.75" customHeight="1">
      <c r="A77" s="139">
        <v>74.0</v>
      </c>
      <c r="B77" s="146" t="str">
        <f>'Ž.dromedár'!B76</f>
        <v/>
      </c>
      <c r="C77" s="114">
        <f>'Ž.dromedár'!AL76</f>
        <v>0</v>
      </c>
      <c r="D77" s="114">
        <f>'Ž.dromedár'!AM76</f>
        <v>0</v>
      </c>
    </row>
    <row r="78" ht="15.75" customHeight="1">
      <c r="A78" s="139">
        <v>75.0</v>
      </c>
      <c r="B78" s="146" t="str">
        <f>'Ž.dromedár'!B77</f>
        <v/>
      </c>
      <c r="C78" s="114">
        <f>'Ž.dromedár'!AL77</f>
        <v>0</v>
      </c>
      <c r="D78" s="114">
        <f>'Ž.dromedár'!AM77</f>
        <v>0</v>
      </c>
    </row>
    <row r="79" ht="15.75" customHeight="1">
      <c r="A79" s="139">
        <v>76.0</v>
      </c>
      <c r="B79" s="146" t="str">
        <f>'Ž.dromedár'!B78</f>
        <v/>
      </c>
      <c r="C79" s="114">
        <f>'Ž.dromedár'!AL78</f>
        <v>0</v>
      </c>
      <c r="D79" s="114">
        <f>'Ž.dromedár'!AM78</f>
        <v>0</v>
      </c>
    </row>
    <row r="80" ht="15.75" customHeight="1">
      <c r="A80" s="139">
        <v>77.0</v>
      </c>
      <c r="B80" s="146" t="str">
        <f>'Ž.dromedár'!B79</f>
        <v/>
      </c>
      <c r="C80" s="114">
        <f>'Ž.dromedár'!AL79</f>
        <v>0</v>
      </c>
      <c r="D80" s="114">
        <f>'Ž.dromedár'!AM79</f>
        <v>0</v>
      </c>
    </row>
    <row r="81" ht="15.75" customHeight="1">
      <c r="A81" s="139">
        <v>78.0</v>
      </c>
      <c r="B81" s="146" t="str">
        <f>'Ž.dromedár'!B80</f>
        <v/>
      </c>
      <c r="C81" s="114">
        <f>'Ž.dromedár'!AL80</f>
        <v>0</v>
      </c>
      <c r="D81" s="114">
        <f>'Ž.dromedár'!AM80</f>
        <v>0</v>
      </c>
    </row>
    <row r="82" ht="15.75" customHeight="1">
      <c r="A82" s="139">
        <v>79.0</v>
      </c>
      <c r="B82" s="146" t="str">
        <f>'Ž.dromedár'!B81</f>
        <v/>
      </c>
      <c r="C82" s="114">
        <f>'Ž.dromedár'!AL81</f>
        <v>0</v>
      </c>
      <c r="D82" s="114">
        <f>'Ž.dromedár'!AM81</f>
        <v>0</v>
      </c>
    </row>
    <row r="83" ht="15.75" customHeight="1">
      <c r="A83" s="139">
        <v>80.0</v>
      </c>
      <c r="B83" s="146" t="str">
        <f>'Ž.dromedár'!B82</f>
        <v/>
      </c>
      <c r="C83" s="114">
        <f>'Ž.dromedár'!AL82</f>
        <v>0</v>
      </c>
      <c r="D83" s="114">
        <f>'Ž.dromedár'!AM82</f>
        <v>0</v>
      </c>
    </row>
    <row r="84" ht="15.75" customHeight="1">
      <c r="A84" s="139">
        <v>81.0</v>
      </c>
      <c r="B84" s="146" t="str">
        <f>'Ž.dromedár'!B83</f>
        <v/>
      </c>
      <c r="C84" s="114">
        <f>'Ž.dromedár'!AL83</f>
        <v>0</v>
      </c>
      <c r="D84" s="114">
        <f>'Ž.dromedár'!AM83</f>
        <v>0</v>
      </c>
    </row>
    <row r="85" ht="15.75" customHeight="1">
      <c r="A85" s="139">
        <v>82.0</v>
      </c>
      <c r="B85" s="146" t="str">
        <f>'Ž.dromedár'!B84</f>
        <v/>
      </c>
      <c r="C85" s="114">
        <f>'Ž.dromedár'!AL84</f>
        <v>0</v>
      </c>
      <c r="D85" s="114">
        <f>'Ž.dromedár'!AM84</f>
        <v>0</v>
      </c>
    </row>
    <row r="86" ht="15.75" customHeight="1">
      <c r="A86" s="139">
        <v>83.0</v>
      </c>
      <c r="B86" s="146" t="str">
        <f>'Ž.dromedár'!B85</f>
        <v/>
      </c>
      <c r="C86" s="114">
        <f>'Ž.dromedár'!AL85</f>
        <v>0</v>
      </c>
      <c r="D86" s="114">
        <f>'Ž.dromedár'!AM85</f>
        <v>0</v>
      </c>
    </row>
    <row r="87" ht="15.75" customHeight="1">
      <c r="A87" s="139">
        <v>84.0</v>
      </c>
      <c r="B87" s="146" t="str">
        <f>'Ž.dromedár'!B86</f>
        <v/>
      </c>
      <c r="C87" s="114">
        <f>'Ž.dromedár'!AL86</f>
        <v>0</v>
      </c>
      <c r="D87" s="114">
        <f>'Ž.dromedár'!AM86</f>
        <v>0</v>
      </c>
    </row>
    <row r="88" ht="15.75" customHeight="1">
      <c r="A88" s="139">
        <v>85.0</v>
      </c>
      <c r="B88" s="146" t="str">
        <f>'Ž.dromedár'!B87</f>
        <v/>
      </c>
      <c r="C88" s="114">
        <f>'Ž.dromedár'!AL87</f>
        <v>0</v>
      </c>
      <c r="D88" s="114">
        <f>'Ž.dromedár'!AM87</f>
        <v>0</v>
      </c>
    </row>
    <row r="89" ht="15.75" customHeight="1">
      <c r="A89" s="139">
        <v>86.0</v>
      </c>
      <c r="B89" s="146" t="str">
        <f>'Ž.dromedár'!B88</f>
        <v/>
      </c>
      <c r="C89" s="114">
        <f>'Ž.dromedár'!AL88</f>
        <v>0</v>
      </c>
      <c r="D89" s="114">
        <f>'Ž.dromedár'!AM88</f>
        <v>0</v>
      </c>
    </row>
    <row r="90" ht="15.75" customHeight="1">
      <c r="A90" s="139">
        <v>87.0</v>
      </c>
      <c r="B90" s="146" t="str">
        <f>'Ž.dromedár'!B89</f>
        <v/>
      </c>
      <c r="C90" s="114">
        <f>'Ž.dromedár'!AL89</f>
        <v>0</v>
      </c>
      <c r="D90" s="114">
        <f>'Ž.dromedár'!AM89</f>
        <v>0</v>
      </c>
    </row>
    <row r="91" ht="15.75" customHeight="1">
      <c r="A91" s="139">
        <v>88.0</v>
      </c>
      <c r="B91" s="146" t="str">
        <f>'Ž.dromedár'!B90</f>
        <v/>
      </c>
      <c r="C91" s="114">
        <f>'Ž.dromedár'!AL90</f>
        <v>0</v>
      </c>
      <c r="D91" s="114">
        <f>'Ž.dromedár'!AM90</f>
        <v>0</v>
      </c>
    </row>
    <row r="92" ht="15.75" customHeight="1">
      <c r="A92" s="139">
        <v>89.0</v>
      </c>
      <c r="B92" s="146" t="str">
        <f>'Ž.dromedár'!B91</f>
        <v/>
      </c>
      <c r="C92" s="114">
        <f>'Ž.dromedár'!AL91</f>
        <v>0</v>
      </c>
      <c r="D92" s="114">
        <f>'Ž.dromedár'!AM91</f>
        <v>0</v>
      </c>
    </row>
    <row r="93" ht="15.75" customHeight="1">
      <c r="A93" s="139">
        <v>90.0</v>
      </c>
      <c r="B93" s="146" t="str">
        <f>'Ž.dromedár'!B92</f>
        <v/>
      </c>
      <c r="C93" s="114">
        <f>'Ž.dromedár'!AL92</f>
        <v>0</v>
      </c>
      <c r="D93" s="114">
        <f>'Ž.dromedár'!AM92</f>
        <v>0</v>
      </c>
    </row>
    <row r="94" ht="15.75" customHeight="1">
      <c r="A94" s="139">
        <v>91.0</v>
      </c>
      <c r="B94" s="146" t="str">
        <f>'Ž.dromedár'!B93</f>
        <v/>
      </c>
      <c r="C94" s="114">
        <f>'Ž.dromedár'!AL93</f>
        <v>0</v>
      </c>
      <c r="D94" s="114">
        <f>'Ž.dromedár'!AM93</f>
        <v>0</v>
      </c>
    </row>
    <row r="95" ht="15.75" customHeight="1">
      <c r="A95" s="139">
        <v>92.0</v>
      </c>
      <c r="B95" s="146" t="str">
        <f>'Ž.dromedár'!B94</f>
        <v/>
      </c>
      <c r="C95" s="114">
        <f>'Ž.dromedár'!AL94</f>
        <v>0</v>
      </c>
      <c r="D95" s="114">
        <f>'Ž.dromedár'!AM94</f>
        <v>0</v>
      </c>
    </row>
    <row r="96" ht="15.75" customHeight="1">
      <c r="A96" s="139">
        <v>93.0</v>
      </c>
      <c r="B96" s="146" t="str">
        <f>'Ž.dromedár'!B95</f>
        <v/>
      </c>
      <c r="C96" s="114">
        <f>'Ž.dromedár'!AL95</f>
        <v>0</v>
      </c>
      <c r="D96" s="114">
        <f>'Ž.dromedár'!AM95</f>
        <v>0</v>
      </c>
    </row>
    <row r="97" ht="15.75" customHeight="1">
      <c r="A97" s="139">
        <v>94.0</v>
      </c>
      <c r="B97" s="146" t="str">
        <f>'Ž.dromedár'!B96</f>
        <v/>
      </c>
      <c r="C97" s="114">
        <f>'Ž.dromedár'!AL96</f>
        <v>0</v>
      </c>
      <c r="D97" s="114">
        <f>'Ž.dromedár'!AM96</f>
        <v>0</v>
      </c>
    </row>
    <row r="98" ht="15.75" customHeight="1">
      <c r="A98" s="139">
        <v>95.0</v>
      </c>
      <c r="B98" s="146" t="str">
        <f>'Ž.dromedár'!B97</f>
        <v/>
      </c>
      <c r="C98" s="114">
        <f>'Ž.dromedár'!AL97</f>
        <v>0</v>
      </c>
      <c r="D98" s="114">
        <f>'Ž.dromedár'!AM97</f>
        <v>0</v>
      </c>
    </row>
    <row r="99" ht="15.75" customHeight="1">
      <c r="A99" s="139">
        <v>96.0</v>
      </c>
      <c r="B99" s="146" t="str">
        <f>'Ž.dromedár'!B98</f>
        <v/>
      </c>
      <c r="C99" s="114">
        <f>'Ž.dromedár'!AL98</f>
        <v>0</v>
      </c>
      <c r="D99" s="114">
        <f>'Ž.dromedár'!AM98</f>
        <v>0</v>
      </c>
    </row>
    <row r="100" ht="15.75" customHeight="1">
      <c r="A100" s="139">
        <v>97.0</v>
      </c>
      <c r="B100" s="146" t="str">
        <f>'Ž.dromedár'!B99</f>
        <v/>
      </c>
      <c r="C100" s="114">
        <f>'Ž.dromedár'!AL99</f>
        <v>0</v>
      </c>
      <c r="D100" s="114">
        <f>'Ž.dromedár'!AM99</f>
        <v>0</v>
      </c>
    </row>
    <row r="101" ht="15.75" customHeight="1">
      <c r="A101" s="139">
        <v>98.0</v>
      </c>
      <c r="B101" s="146" t="str">
        <f>'Ž.dromedár'!B100</f>
        <v/>
      </c>
      <c r="C101" s="114">
        <f>'Ž.dromedár'!AL100</f>
        <v>0</v>
      </c>
      <c r="D101" s="114">
        <f>'Ž.dromedár'!AM100</f>
        <v>0</v>
      </c>
    </row>
    <row r="102" ht="15.75" customHeight="1">
      <c r="A102" s="139">
        <v>99.0</v>
      </c>
      <c r="B102" s="146" t="str">
        <f>'Ž.dromedár'!B101</f>
        <v/>
      </c>
      <c r="C102" s="114">
        <f>'Ž.dromedár'!AL101</f>
        <v>0</v>
      </c>
      <c r="D102" s="114">
        <f>'Ž.dromedár'!AM101</f>
        <v>0</v>
      </c>
    </row>
    <row r="103" ht="15.75" customHeight="1">
      <c r="A103" s="139">
        <v>100.0</v>
      </c>
      <c r="B103" s="146" t="str">
        <f>'Ž.dromedár'!B102</f>
        <v/>
      </c>
      <c r="C103" s="114">
        <f>'Ž.dromedár'!AL102</f>
        <v>0</v>
      </c>
      <c r="D103" s="114">
        <f>'Ž.dromedár'!AM102</f>
        <v>0</v>
      </c>
    </row>
    <row r="104" ht="15.75" customHeight="1">
      <c r="A104" s="139">
        <v>101.0</v>
      </c>
      <c r="B104" s="146" t="str">
        <f>'Ž.dromedár'!B103</f>
        <v/>
      </c>
      <c r="C104" s="114">
        <f>'Ž.dromedár'!AL103</f>
        <v>0</v>
      </c>
      <c r="D104" s="114">
        <f>'Ž.dromedár'!AM103</f>
        <v>0</v>
      </c>
    </row>
    <row r="105" ht="15.75" customHeight="1">
      <c r="A105" s="139">
        <v>102.0</v>
      </c>
      <c r="B105" s="146" t="str">
        <f>'Ž.dromedár'!B104</f>
        <v/>
      </c>
      <c r="C105" s="114">
        <f>'Ž.dromedár'!AL104</f>
        <v>0</v>
      </c>
      <c r="D105" s="114">
        <f>'Ž.dromedár'!AM104</f>
        <v>0</v>
      </c>
    </row>
    <row r="106" ht="15.75" customHeight="1">
      <c r="A106" s="139">
        <v>103.0</v>
      </c>
      <c r="B106" s="146" t="str">
        <f>'Ž.dromedár'!B105</f>
        <v/>
      </c>
      <c r="C106" s="114">
        <f>'Ž.dromedár'!AL105</f>
        <v>0</v>
      </c>
      <c r="D106" s="114">
        <f>'Ž.dromedár'!AM105</f>
        <v>0</v>
      </c>
    </row>
    <row r="107" ht="15.75" customHeight="1">
      <c r="A107" s="139">
        <v>104.0</v>
      </c>
      <c r="B107" s="146" t="str">
        <f>'Ž.dromedár'!B106</f>
        <v/>
      </c>
      <c r="C107" s="114">
        <f>'Ž.dromedár'!AL106</f>
        <v>0</v>
      </c>
      <c r="D107" s="114">
        <f>'Ž.dromedár'!AM106</f>
        <v>0</v>
      </c>
    </row>
    <row r="108" ht="15.75" customHeight="1">
      <c r="A108" s="139">
        <v>105.0</v>
      </c>
      <c r="B108" s="146" t="str">
        <f>'Ž.dromedár'!B107</f>
        <v/>
      </c>
      <c r="C108" s="114">
        <f>'Ž.dromedár'!AL107</f>
        <v>0</v>
      </c>
      <c r="D108" s="114">
        <f>'Ž.dromedár'!AM107</f>
        <v>0</v>
      </c>
    </row>
    <row r="109" ht="15.75" customHeight="1">
      <c r="A109" s="139">
        <v>106.0</v>
      </c>
      <c r="B109" s="146" t="str">
        <f>'Ž.dromedár'!B108</f>
        <v/>
      </c>
      <c r="C109" s="114">
        <f>'Ž.dromedár'!AL108</f>
        <v>0</v>
      </c>
      <c r="D109" s="114">
        <f>'Ž.dromedár'!AM108</f>
        <v>0</v>
      </c>
    </row>
    <row r="110" ht="15.75" customHeight="1">
      <c r="A110" s="139">
        <v>107.0</v>
      </c>
      <c r="B110" s="146" t="str">
        <f>'Ž.dromedár'!B109</f>
        <v/>
      </c>
      <c r="C110" s="114">
        <f>'Ž.dromedár'!AL109</f>
        <v>0</v>
      </c>
      <c r="D110" s="114">
        <f>'Ž.dromedár'!AM109</f>
        <v>0</v>
      </c>
    </row>
    <row r="111" ht="15.75" customHeight="1">
      <c r="A111" s="139">
        <v>108.0</v>
      </c>
      <c r="B111" s="146" t="str">
        <f>'Ž.dromedár'!B110</f>
        <v/>
      </c>
      <c r="C111" s="114">
        <f>'Ž.dromedár'!AL110</f>
        <v>0</v>
      </c>
      <c r="D111" s="114">
        <f>'Ž.dromedár'!AM110</f>
        <v>0</v>
      </c>
    </row>
    <row r="112" ht="15.75" customHeight="1">
      <c r="A112" s="139">
        <v>109.0</v>
      </c>
      <c r="B112" s="146" t="str">
        <f>'Ž.dromedár'!B111</f>
        <v/>
      </c>
      <c r="C112" s="114">
        <f>'Ž.dromedár'!AL111</f>
        <v>0</v>
      </c>
      <c r="D112" s="114">
        <f>'Ž.dromedár'!AM111</f>
        <v>0</v>
      </c>
    </row>
    <row r="113" ht="15.75" customHeight="1">
      <c r="A113" s="139">
        <v>110.0</v>
      </c>
      <c r="B113" s="146" t="str">
        <f>'Ž.dromedár'!B112</f>
        <v/>
      </c>
      <c r="C113" s="114">
        <f>'Ž.dromedár'!AL112</f>
        <v>0</v>
      </c>
      <c r="D113" s="114">
        <f>'Ž.dromedár'!AM112</f>
        <v>0</v>
      </c>
    </row>
    <row r="114" ht="15.75" customHeight="1">
      <c r="A114" s="139">
        <v>111.0</v>
      </c>
      <c r="B114" s="146" t="str">
        <f>'Ž.dromedár'!B113</f>
        <v/>
      </c>
      <c r="C114" s="114">
        <f>'Ž.dromedár'!AL113</f>
        <v>0</v>
      </c>
      <c r="D114" s="114">
        <f>'Ž.dromedár'!AM113</f>
        <v>0</v>
      </c>
    </row>
    <row r="115" ht="15.75" customHeight="1">
      <c r="A115" s="139">
        <v>112.0</v>
      </c>
      <c r="B115" s="146" t="str">
        <f>'Ž.dromedár'!B114</f>
        <v/>
      </c>
      <c r="C115" s="114">
        <f>'Ž.dromedár'!AL114</f>
        <v>0</v>
      </c>
      <c r="D115" s="114">
        <f>'Ž.dromedár'!AM114</f>
        <v>0</v>
      </c>
    </row>
    <row r="116" ht="15.75" customHeight="1">
      <c r="A116" s="139">
        <v>113.0</v>
      </c>
      <c r="B116" s="146" t="str">
        <f>'Ž.dromedár'!B115</f>
        <v/>
      </c>
      <c r="C116" s="114">
        <f>'Ž.dromedár'!AL115</f>
        <v>0</v>
      </c>
      <c r="D116" s="114">
        <f>'Ž.dromedár'!AM115</f>
        <v>0</v>
      </c>
    </row>
    <row r="117" ht="15.75" customHeight="1">
      <c r="A117" s="139">
        <v>114.0</v>
      </c>
      <c r="B117" s="146" t="str">
        <f>'Ž.dromedár'!B116</f>
        <v/>
      </c>
      <c r="C117" s="114">
        <f>'Ž.dromedár'!AL116</f>
        <v>0</v>
      </c>
      <c r="D117" s="114">
        <f>'Ž.dromedár'!AM116</f>
        <v>0</v>
      </c>
    </row>
    <row r="118" ht="15.75" customHeight="1">
      <c r="A118" s="139">
        <v>115.0</v>
      </c>
      <c r="B118" s="146" t="str">
        <f>'Ž.dromedár'!B117</f>
        <v/>
      </c>
      <c r="C118" s="114">
        <f>'Ž.dromedár'!AL117</f>
        <v>0</v>
      </c>
      <c r="D118" s="114">
        <f>'Ž.dromedár'!AM117</f>
        <v>0</v>
      </c>
    </row>
    <row r="119" ht="15.75" customHeight="1">
      <c r="A119" s="139">
        <v>116.0</v>
      </c>
      <c r="B119" s="146" t="str">
        <f>'Ž.dromedár'!B118</f>
        <v/>
      </c>
      <c r="C119" s="114">
        <f>'Ž.dromedár'!AL118</f>
        <v>0</v>
      </c>
      <c r="D119" s="114">
        <f>'Ž.dromedár'!AM118</f>
        <v>0</v>
      </c>
    </row>
    <row r="120" ht="15.75" customHeight="1">
      <c r="A120" s="139">
        <v>117.0</v>
      </c>
      <c r="B120" s="146" t="str">
        <f>'Ž.dromedár'!B119</f>
        <v/>
      </c>
      <c r="C120" s="114">
        <f>'Ž.dromedár'!AL119</f>
        <v>0</v>
      </c>
      <c r="D120" s="114">
        <f>'Ž.dromedár'!AM119</f>
        <v>0</v>
      </c>
    </row>
    <row r="121" ht="15.75" customHeight="1">
      <c r="A121" s="139">
        <v>118.0</v>
      </c>
      <c r="B121" s="146" t="str">
        <f>'Ž.dromedár'!B120</f>
        <v/>
      </c>
      <c r="C121" s="114">
        <f>'Ž.dromedár'!AL120</f>
        <v>0</v>
      </c>
      <c r="D121" s="114">
        <f>'Ž.dromedár'!AM120</f>
        <v>0</v>
      </c>
    </row>
    <row r="122" ht="15.75" customHeight="1">
      <c r="A122" s="139">
        <v>119.0</v>
      </c>
      <c r="B122" s="146" t="str">
        <f>'Ž.dromedár'!B121</f>
        <v/>
      </c>
      <c r="C122" s="114">
        <f>'Ž.dromedár'!AL121</f>
        <v>0</v>
      </c>
      <c r="D122" s="114">
        <f>'Ž.dromedár'!AM121</f>
        <v>0</v>
      </c>
    </row>
    <row r="123" ht="15.75" customHeight="1">
      <c r="A123" s="139">
        <v>120.0</v>
      </c>
      <c r="B123" s="146" t="str">
        <f>'Ž.dromedár'!B122</f>
        <v/>
      </c>
      <c r="C123" s="114">
        <f>'Ž.dromedár'!AL122</f>
        <v>0</v>
      </c>
      <c r="D123" s="114">
        <f>'Ž.dromedár'!AM122</f>
        <v>0</v>
      </c>
    </row>
    <row r="124" ht="15.75" customHeight="1">
      <c r="A124" s="139">
        <v>121.0</v>
      </c>
      <c r="B124" s="146" t="str">
        <f>'Ž.dromedár'!B123</f>
        <v/>
      </c>
      <c r="C124" s="114">
        <f>'Ž.dromedár'!AL123</f>
        <v>0</v>
      </c>
      <c r="D124" s="114">
        <f>'Ž.dromedár'!AM123</f>
        <v>0</v>
      </c>
    </row>
    <row r="125" ht="15.75" customHeight="1">
      <c r="A125" s="139">
        <v>122.0</v>
      </c>
      <c r="B125" s="146" t="str">
        <f>'Ž.dromedár'!B124</f>
        <v/>
      </c>
      <c r="C125" s="114">
        <f>'Ž.dromedár'!AL124</f>
        <v>0</v>
      </c>
      <c r="D125" s="114">
        <f>'Ž.dromedár'!AM124</f>
        <v>0</v>
      </c>
    </row>
    <row r="126" ht="15.75" customHeight="1">
      <c r="A126" s="139">
        <v>123.0</v>
      </c>
      <c r="B126" s="146" t="str">
        <f>'Ž.dromedár'!B125</f>
        <v/>
      </c>
      <c r="C126" s="114">
        <f>'Ž.dromedár'!AL125</f>
        <v>0</v>
      </c>
      <c r="D126" s="114">
        <f>'Ž.dromedár'!AM125</f>
        <v>0</v>
      </c>
    </row>
    <row r="127" ht="15.75" customHeight="1">
      <c r="A127" s="139">
        <v>124.0</v>
      </c>
      <c r="B127" s="146" t="str">
        <f>'Ž.dromedár'!B126</f>
        <v/>
      </c>
      <c r="C127" s="114">
        <f>'Ž.dromedár'!AL126</f>
        <v>0</v>
      </c>
      <c r="D127" s="114">
        <f>'Ž.dromedár'!AM126</f>
        <v>0</v>
      </c>
    </row>
    <row r="128" ht="15.75" customHeight="1">
      <c r="A128" s="139">
        <v>125.0</v>
      </c>
      <c r="B128" s="146" t="str">
        <f>'Ž.dromedár'!B127</f>
        <v/>
      </c>
      <c r="C128" s="114">
        <f>'Ž.dromedár'!AL127</f>
        <v>0</v>
      </c>
      <c r="D128" s="114">
        <f>'Ž.dromedár'!AM127</f>
        <v>0</v>
      </c>
    </row>
    <row r="129" ht="15.75" customHeight="1">
      <c r="A129" s="139">
        <v>126.0</v>
      </c>
      <c r="B129" s="146" t="str">
        <f>'Ž.dromedár'!B128</f>
        <v/>
      </c>
      <c r="C129" s="114">
        <f>'Ž.dromedár'!AL128</f>
        <v>0</v>
      </c>
      <c r="D129" s="114">
        <f>'Ž.dromedár'!AM128</f>
        <v>0</v>
      </c>
    </row>
    <row r="130" ht="15.75" customHeight="1">
      <c r="A130" s="139">
        <v>127.0</v>
      </c>
      <c r="B130" s="146" t="str">
        <f>'Ž.dromedár'!B129</f>
        <v/>
      </c>
      <c r="C130" s="114">
        <f>'Ž.dromedár'!AL129</f>
        <v>0</v>
      </c>
      <c r="D130" s="114">
        <f>'Ž.dromedár'!AM129</f>
        <v>0</v>
      </c>
    </row>
    <row r="131" ht="15.75" customHeight="1">
      <c r="A131" s="139">
        <v>128.0</v>
      </c>
      <c r="B131" s="146" t="str">
        <f>'Ž.dromedár'!B130</f>
        <v/>
      </c>
      <c r="C131" s="114">
        <f>'Ž.dromedár'!AL130</f>
        <v>0</v>
      </c>
      <c r="D131" s="114">
        <f>'Ž.dromedár'!AM130</f>
        <v>0</v>
      </c>
    </row>
    <row r="132" ht="15.75" customHeight="1">
      <c r="A132" s="139">
        <v>129.0</v>
      </c>
      <c r="B132" s="146" t="str">
        <f>'Ž.dromedár'!B131</f>
        <v/>
      </c>
      <c r="C132" s="114">
        <f>'Ž.dromedár'!AL131</f>
        <v>0</v>
      </c>
      <c r="D132" s="114">
        <f>'Ž.dromedár'!AM131</f>
        <v>0</v>
      </c>
    </row>
    <row r="133" ht="15.75" customHeight="1">
      <c r="A133" s="139">
        <v>130.0</v>
      </c>
      <c r="B133" s="146" t="str">
        <f>'Ž.dromedár'!B132</f>
        <v/>
      </c>
      <c r="C133" s="114">
        <f>'Ž.dromedár'!AL132</f>
        <v>0</v>
      </c>
      <c r="D133" s="114">
        <f>'Ž.dromedár'!AM132</f>
        <v>0</v>
      </c>
    </row>
    <row r="134" ht="15.75" customHeight="1">
      <c r="B134" s="89"/>
      <c r="C134" s="132">
        <f t="shared" ref="C134:D134" si="2">SUM(C4:C133)</f>
        <v>883</v>
      </c>
      <c r="D134" s="132">
        <f t="shared" si="2"/>
        <v>277</v>
      </c>
    </row>
    <row r="135" ht="15.75" customHeight="1">
      <c r="B135" s="89"/>
    </row>
    <row r="136" ht="15.75" customHeight="1">
      <c r="B136" s="89"/>
    </row>
    <row r="137" ht="15.75" customHeight="1">
      <c r="B137" s="89"/>
    </row>
    <row r="138" ht="15.75" customHeight="1">
      <c r="B138" s="89"/>
    </row>
    <row r="139" ht="15.75" customHeight="1">
      <c r="B139" s="89"/>
    </row>
    <row r="140" ht="15.75" customHeight="1">
      <c r="B140" s="89"/>
    </row>
    <row r="141" ht="15.75" customHeight="1">
      <c r="B141" s="89"/>
    </row>
    <row r="142" ht="15.75" customHeight="1">
      <c r="B142" s="89"/>
    </row>
    <row r="143" ht="15.75" customHeight="1">
      <c r="B143" s="89"/>
    </row>
    <row r="144" ht="15.75" customHeight="1">
      <c r="B144" s="89"/>
    </row>
    <row r="145" ht="15.75" customHeight="1">
      <c r="B145" s="89"/>
    </row>
    <row r="146" ht="15.75" customHeight="1">
      <c r="B146" s="89"/>
    </row>
    <row r="147" ht="15.75" customHeight="1">
      <c r="B147" s="89"/>
    </row>
    <row r="148" ht="15.75" customHeight="1">
      <c r="B148" s="89"/>
    </row>
    <row r="149" ht="15.75" customHeight="1">
      <c r="B149" s="89"/>
    </row>
    <row r="150" ht="15.75" customHeight="1">
      <c r="B150" s="89"/>
    </row>
    <row r="151" ht="15.75" customHeight="1">
      <c r="B151" s="89"/>
    </row>
    <row r="152" ht="15.75" customHeight="1">
      <c r="B152" s="89"/>
    </row>
    <row r="153" ht="15.75" customHeight="1">
      <c r="B153" s="89"/>
    </row>
    <row r="154" ht="15.75" customHeight="1">
      <c r="B154" s="89"/>
    </row>
    <row r="155" ht="15.75" customHeight="1">
      <c r="B155" s="89"/>
    </row>
    <row r="156" ht="15.75" customHeight="1">
      <c r="B156" s="89"/>
    </row>
    <row r="157" ht="15.75" customHeight="1">
      <c r="B157" s="89"/>
    </row>
    <row r="158" ht="15.75" customHeight="1">
      <c r="B158" s="89"/>
    </row>
    <row r="159" ht="15.75" customHeight="1">
      <c r="B159" s="89"/>
    </row>
    <row r="160" ht="15.75" customHeight="1">
      <c r="B160" s="89"/>
    </row>
    <row r="161" ht="15.75" customHeight="1">
      <c r="B161" s="89"/>
    </row>
    <row r="162" ht="15.75" customHeight="1">
      <c r="B162" s="89"/>
    </row>
    <row r="163" ht="15.75" customHeight="1">
      <c r="B163" s="89"/>
    </row>
    <row r="164" ht="15.75" customHeight="1">
      <c r="B164" s="89"/>
    </row>
    <row r="165" ht="15.75" customHeight="1">
      <c r="B165" s="89"/>
    </row>
    <row r="166" ht="15.75" customHeight="1">
      <c r="B166" s="89"/>
    </row>
    <row r="167" ht="15.75" customHeight="1">
      <c r="B167" s="89"/>
    </row>
    <row r="168" ht="15.75" customHeight="1">
      <c r="B168" s="89"/>
    </row>
    <row r="169" ht="15.75" customHeight="1">
      <c r="B169" s="89"/>
    </row>
    <row r="170" ht="15.75" customHeight="1">
      <c r="B170" s="89"/>
    </row>
    <row r="171" ht="15.75" customHeight="1">
      <c r="B171" s="89"/>
    </row>
    <row r="172" ht="15.75" customHeight="1">
      <c r="B172" s="89"/>
    </row>
    <row r="173" ht="15.75" customHeight="1">
      <c r="B173" s="89"/>
    </row>
    <row r="174" ht="15.75" customHeight="1">
      <c r="B174" s="89"/>
    </row>
    <row r="175" ht="15.75" customHeight="1">
      <c r="B175" s="89"/>
    </row>
    <row r="176" ht="15.75" customHeight="1">
      <c r="B176" s="89"/>
    </row>
    <row r="177" ht="15.75" customHeight="1">
      <c r="B177" s="89"/>
    </row>
    <row r="178" ht="15.75" customHeight="1">
      <c r="B178" s="89"/>
    </row>
    <row r="179" ht="15.75" customHeight="1">
      <c r="B179" s="89"/>
    </row>
    <row r="180" ht="15.75" customHeight="1">
      <c r="B180" s="89"/>
    </row>
    <row r="181" ht="15.75" customHeight="1">
      <c r="B181" s="89"/>
    </row>
    <row r="182" ht="15.75" customHeight="1">
      <c r="B182" s="89"/>
    </row>
    <row r="183" ht="15.75" customHeight="1">
      <c r="B183" s="89"/>
    </row>
    <row r="184" ht="15.75" customHeight="1">
      <c r="B184" s="89"/>
    </row>
    <row r="185" ht="15.75" customHeight="1">
      <c r="B185" s="89"/>
    </row>
    <row r="186" ht="15.75" customHeight="1">
      <c r="B186" s="89"/>
    </row>
    <row r="187" ht="15.75" customHeight="1">
      <c r="B187" s="89"/>
    </row>
    <row r="188" ht="15.75" customHeight="1">
      <c r="B188" s="89"/>
    </row>
    <row r="189" ht="15.75" customHeight="1">
      <c r="B189" s="89"/>
    </row>
    <row r="190" ht="15.75" customHeight="1">
      <c r="B190" s="89"/>
    </row>
    <row r="191" ht="15.75" customHeight="1">
      <c r="B191" s="89"/>
    </row>
    <row r="192" ht="15.75" customHeight="1">
      <c r="B192" s="89"/>
    </row>
    <row r="193" ht="15.75" customHeight="1">
      <c r="B193" s="89"/>
    </row>
    <row r="194" ht="15.75" customHeight="1">
      <c r="B194" s="89"/>
    </row>
    <row r="195" ht="15.75" customHeight="1">
      <c r="B195" s="89"/>
    </row>
    <row r="196" ht="15.75" customHeight="1">
      <c r="B196" s="89"/>
    </row>
    <row r="197" ht="15.75" customHeight="1">
      <c r="B197" s="89"/>
    </row>
    <row r="198" ht="15.75" customHeight="1">
      <c r="B198" s="89"/>
    </row>
    <row r="199" ht="15.75" customHeight="1">
      <c r="B199" s="89"/>
    </row>
    <row r="200" ht="15.75" customHeight="1">
      <c r="B200" s="89"/>
    </row>
    <row r="201" ht="15.75" customHeight="1">
      <c r="B201" s="89"/>
    </row>
    <row r="202" ht="15.75" customHeight="1">
      <c r="B202" s="89"/>
    </row>
    <row r="203" ht="15.75" customHeight="1">
      <c r="B203" s="89"/>
    </row>
    <row r="204" ht="15.75" customHeight="1">
      <c r="B204" s="89"/>
    </row>
    <row r="205" ht="15.75" customHeight="1">
      <c r="B205" s="89"/>
    </row>
    <row r="206" ht="15.75" customHeight="1">
      <c r="B206" s="89"/>
    </row>
    <row r="207" ht="15.75" customHeight="1">
      <c r="B207" s="89"/>
    </row>
    <row r="208" ht="15.75" customHeight="1">
      <c r="B208" s="89"/>
    </row>
    <row r="209" ht="15.75" customHeight="1">
      <c r="B209" s="89"/>
    </row>
    <row r="210" ht="15.75" customHeight="1">
      <c r="B210" s="89"/>
    </row>
    <row r="211" ht="15.75" customHeight="1">
      <c r="B211" s="89"/>
    </row>
    <row r="212" ht="15.75" customHeight="1">
      <c r="B212" s="89"/>
    </row>
    <row r="213" ht="15.75" customHeight="1">
      <c r="B213" s="89"/>
    </row>
    <row r="214" ht="15.75" customHeight="1">
      <c r="B214" s="89"/>
    </row>
    <row r="215" ht="15.75" customHeight="1">
      <c r="B215" s="89"/>
    </row>
    <row r="216" ht="15.75" customHeight="1">
      <c r="B216" s="89"/>
    </row>
    <row r="217" ht="15.75" customHeight="1">
      <c r="B217" s="89"/>
    </row>
    <row r="218" ht="15.75" customHeight="1">
      <c r="B218" s="89"/>
    </row>
    <row r="219" ht="15.75" customHeight="1">
      <c r="B219" s="89"/>
    </row>
    <row r="220" ht="15.75" customHeight="1">
      <c r="B220" s="89"/>
    </row>
    <row r="221" ht="15.75" customHeight="1">
      <c r="B221" s="89"/>
    </row>
    <row r="222" ht="15.75" customHeight="1">
      <c r="B222" s="89"/>
    </row>
    <row r="223" ht="15.75" customHeight="1">
      <c r="B223" s="89"/>
    </row>
    <row r="224" ht="15.75" customHeight="1">
      <c r="B224" s="89"/>
    </row>
    <row r="225" ht="15.75" customHeight="1">
      <c r="B225" s="89"/>
    </row>
    <row r="226" ht="15.75" customHeight="1">
      <c r="B226" s="89"/>
    </row>
    <row r="227" ht="15.75" customHeight="1">
      <c r="B227" s="89"/>
    </row>
    <row r="228" ht="15.75" customHeight="1">
      <c r="B228" s="89"/>
    </row>
    <row r="229" ht="15.75" customHeight="1">
      <c r="B229" s="89"/>
    </row>
    <row r="230" ht="15.75" customHeight="1">
      <c r="B230" s="89"/>
    </row>
    <row r="231" ht="15.75" customHeight="1">
      <c r="B231" s="89"/>
    </row>
    <row r="232" ht="15.75" customHeight="1">
      <c r="B232" s="89"/>
    </row>
    <row r="233" ht="15.75" customHeight="1">
      <c r="B233" s="89"/>
    </row>
    <row r="234" ht="15.75" customHeight="1">
      <c r="B234" s="89"/>
    </row>
    <row r="235" ht="15.75" customHeight="1">
      <c r="B235" s="89"/>
    </row>
    <row r="236" ht="15.75" customHeight="1">
      <c r="B236" s="89"/>
    </row>
    <row r="237" ht="15.75" customHeight="1">
      <c r="B237" s="89"/>
    </row>
    <row r="238" ht="15.75" customHeight="1">
      <c r="B238" s="89"/>
    </row>
    <row r="239" ht="15.75" customHeight="1">
      <c r="B239" s="89"/>
    </row>
    <row r="240" ht="15.75" customHeight="1">
      <c r="B240" s="89"/>
    </row>
    <row r="241" ht="15.75" customHeight="1">
      <c r="B241" s="89"/>
    </row>
    <row r="242" ht="15.75" customHeight="1">
      <c r="B242" s="89"/>
    </row>
    <row r="243" ht="15.75" customHeight="1">
      <c r="B243" s="89"/>
    </row>
    <row r="244" ht="15.75" customHeight="1">
      <c r="B244" s="89"/>
    </row>
    <row r="245" ht="15.75" customHeight="1">
      <c r="B245" s="89"/>
    </row>
    <row r="246" ht="15.75" customHeight="1">
      <c r="B246" s="89"/>
    </row>
    <row r="247" ht="15.75" customHeight="1">
      <c r="B247" s="89"/>
    </row>
    <row r="248" ht="15.75" customHeight="1">
      <c r="B248" s="89"/>
    </row>
    <row r="249" ht="15.75" customHeight="1">
      <c r="B249" s="89"/>
    </row>
    <row r="250" ht="15.75" customHeight="1">
      <c r="B250" s="89"/>
    </row>
    <row r="251" ht="15.75" customHeight="1">
      <c r="B251" s="89"/>
    </row>
    <row r="252" ht="15.75" customHeight="1">
      <c r="B252" s="89"/>
    </row>
    <row r="253" ht="15.75" customHeight="1">
      <c r="B253" s="89"/>
    </row>
    <row r="254" ht="15.75" customHeight="1">
      <c r="B254" s="89"/>
    </row>
    <row r="255" ht="15.75" customHeight="1">
      <c r="B255" s="89"/>
    </row>
    <row r="256" ht="15.75" customHeight="1">
      <c r="B256" s="89"/>
    </row>
    <row r="257" ht="15.75" customHeight="1">
      <c r="B257" s="89"/>
    </row>
    <row r="258" ht="15.75" customHeight="1">
      <c r="B258" s="89"/>
    </row>
    <row r="259" ht="15.75" customHeight="1">
      <c r="B259" s="89"/>
    </row>
    <row r="260" ht="15.75" customHeight="1">
      <c r="B260" s="89"/>
    </row>
    <row r="261" ht="15.75" customHeight="1">
      <c r="B261" s="89"/>
    </row>
    <row r="262" ht="15.75" customHeight="1">
      <c r="B262" s="89"/>
    </row>
    <row r="263" ht="15.75" customHeight="1">
      <c r="B263" s="89"/>
    </row>
    <row r="264" ht="15.75" customHeight="1">
      <c r="B264" s="89"/>
    </row>
    <row r="265" ht="15.75" customHeight="1">
      <c r="B265" s="89"/>
    </row>
    <row r="266" ht="15.75" customHeight="1">
      <c r="B266" s="89"/>
    </row>
    <row r="267" ht="15.75" customHeight="1">
      <c r="B267" s="89"/>
    </row>
    <row r="268" ht="15.75" customHeight="1">
      <c r="B268" s="89"/>
    </row>
    <row r="269" ht="15.75" customHeight="1">
      <c r="B269" s="89"/>
    </row>
    <row r="270" ht="15.75" customHeight="1">
      <c r="B270" s="89"/>
    </row>
    <row r="271" ht="15.75" customHeight="1">
      <c r="B271" s="89"/>
    </row>
    <row r="272" ht="15.75" customHeight="1">
      <c r="B272" s="89"/>
    </row>
    <row r="273" ht="15.75" customHeight="1">
      <c r="B273" s="89"/>
    </row>
    <row r="274" ht="15.75" customHeight="1">
      <c r="B274" s="89"/>
    </row>
    <row r="275" ht="15.75" customHeight="1">
      <c r="B275" s="89"/>
    </row>
    <row r="276" ht="15.75" customHeight="1">
      <c r="B276" s="89"/>
    </row>
    <row r="277" ht="15.75" customHeight="1">
      <c r="B277" s="89"/>
    </row>
    <row r="278" ht="15.75" customHeight="1">
      <c r="B278" s="89"/>
    </row>
    <row r="279" ht="15.75" customHeight="1">
      <c r="B279" s="89"/>
    </row>
    <row r="280" ht="15.75" customHeight="1">
      <c r="B280" s="89"/>
    </row>
    <row r="281" ht="15.75" customHeight="1">
      <c r="B281" s="89"/>
    </row>
    <row r="282" ht="15.75" customHeight="1">
      <c r="B282" s="89"/>
    </row>
    <row r="283" ht="15.75" customHeight="1">
      <c r="B283" s="89"/>
    </row>
    <row r="284" ht="15.75" customHeight="1">
      <c r="B284" s="89"/>
    </row>
    <row r="285" ht="15.75" customHeight="1">
      <c r="B285" s="89"/>
    </row>
    <row r="286" ht="15.75" customHeight="1">
      <c r="B286" s="89"/>
    </row>
    <row r="287" ht="15.75" customHeight="1">
      <c r="B287" s="89"/>
    </row>
    <row r="288" ht="15.75" customHeight="1">
      <c r="B288" s="89"/>
    </row>
    <row r="289" ht="15.75" customHeight="1">
      <c r="B289" s="89"/>
    </row>
    <row r="290" ht="15.75" customHeight="1">
      <c r="B290" s="89"/>
    </row>
    <row r="291" ht="15.75" customHeight="1">
      <c r="B291" s="89"/>
    </row>
    <row r="292" ht="15.75" customHeight="1">
      <c r="B292" s="89"/>
    </row>
    <row r="293" ht="15.75" customHeight="1">
      <c r="B293" s="89"/>
    </row>
    <row r="294" ht="15.75" customHeight="1">
      <c r="B294" s="89"/>
    </row>
    <row r="295" ht="15.75" customHeight="1">
      <c r="B295" s="89"/>
    </row>
    <row r="296" ht="15.75" customHeight="1">
      <c r="B296" s="89"/>
    </row>
    <row r="297" ht="15.75" customHeight="1">
      <c r="B297" s="89"/>
    </row>
    <row r="298" ht="15.75" customHeight="1">
      <c r="B298" s="89"/>
    </row>
    <row r="299" ht="15.75" customHeight="1">
      <c r="B299" s="89"/>
    </row>
    <row r="300" ht="15.75" customHeight="1">
      <c r="B300" s="89"/>
    </row>
    <row r="301" ht="15.75" customHeight="1">
      <c r="B301" s="89"/>
    </row>
    <row r="302" ht="15.75" customHeight="1">
      <c r="B302" s="89"/>
    </row>
    <row r="303" ht="15.75" customHeight="1">
      <c r="B303" s="89"/>
    </row>
    <row r="304" ht="15.75" customHeight="1">
      <c r="B304" s="89"/>
    </row>
    <row r="305" ht="15.75" customHeight="1">
      <c r="B305" s="89"/>
    </row>
    <row r="306" ht="15.75" customHeight="1">
      <c r="B306" s="89"/>
    </row>
    <row r="307" ht="15.75" customHeight="1">
      <c r="B307" s="89"/>
    </row>
    <row r="308" ht="15.75" customHeight="1">
      <c r="B308" s="89"/>
    </row>
    <row r="309" ht="15.75" customHeight="1">
      <c r="B309" s="89"/>
    </row>
    <row r="310" ht="15.75" customHeight="1">
      <c r="B310" s="89"/>
    </row>
    <row r="311" ht="15.75" customHeight="1">
      <c r="B311" s="89"/>
    </row>
    <row r="312" ht="15.75" customHeight="1">
      <c r="B312" s="89"/>
    </row>
    <row r="313" ht="15.75" customHeight="1">
      <c r="B313" s="89"/>
    </row>
    <row r="314" ht="15.75" customHeight="1">
      <c r="B314" s="89"/>
    </row>
    <row r="315" ht="15.75" customHeight="1">
      <c r="B315" s="89"/>
    </row>
    <row r="316" ht="15.75" customHeight="1">
      <c r="B316" s="89"/>
    </row>
    <row r="317" ht="15.75" customHeight="1">
      <c r="B317" s="89"/>
    </row>
    <row r="318" ht="15.75" customHeight="1">
      <c r="B318" s="89"/>
    </row>
    <row r="319" ht="15.75" customHeight="1">
      <c r="B319" s="89"/>
    </row>
    <row r="320" ht="15.75" customHeight="1">
      <c r="B320" s="89"/>
    </row>
    <row r="321" ht="15.75" customHeight="1">
      <c r="B321" s="89"/>
    </row>
    <row r="322" ht="15.75" customHeight="1">
      <c r="B322" s="89"/>
    </row>
    <row r="323" ht="15.75" customHeight="1">
      <c r="B323" s="89"/>
    </row>
    <row r="324" ht="15.75" customHeight="1">
      <c r="B324" s="89"/>
    </row>
    <row r="325" ht="15.75" customHeight="1">
      <c r="B325" s="89"/>
    </row>
    <row r="326" ht="15.75" customHeight="1">
      <c r="B326" s="89"/>
    </row>
    <row r="327" ht="15.75" customHeight="1">
      <c r="B327" s="89"/>
    </row>
    <row r="328" ht="15.75" customHeight="1">
      <c r="B328" s="89"/>
    </row>
    <row r="329" ht="15.75" customHeight="1">
      <c r="B329" s="89"/>
    </row>
    <row r="330" ht="15.75" customHeight="1">
      <c r="B330" s="89"/>
    </row>
    <row r="331" ht="15.75" customHeight="1">
      <c r="B331" s="89"/>
    </row>
    <row r="332" ht="15.75" customHeight="1">
      <c r="B332" s="89"/>
    </row>
    <row r="333" ht="15.75" customHeight="1">
      <c r="B333" s="89"/>
    </row>
    <row r="334" ht="15.75" customHeight="1">
      <c r="B334" s="89"/>
    </row>
    <row r="335" ht="15.75" customHeight="1">
      <c r="B335" s="89"/>
    </row>
    <row r="336" ht="15.75" customHeight="1">
      <c r="B336" s="89"/>
    </row>
    <row r="337" ht="15.75" customHeight="1">
      <c r="B337" s="89"/>
    </row>
    <row r="338" ht="15.75" customHeight="1">
      <c r="B338" s="89"/>
    </row>
    <row r="339" ht="15.75" customHeight="1">
      <c r="B339" s="89"/>
    </row>
    <row r="340" ht="15.75" customHeight="1">
      <c r="B340" s="89"/>
    </row>
    <row r="341" ht="15.75" customHeight="1">
      <c r="B341" s="89"/>
    </row>
    <row r="342" ht="15.75" customHeight="1">
      <c r="B342" s="89"/>
    </row>
    <row r="343" ht="15.75" customHeight="1">
      <c r="B343" s="89"/>
    </row>
    <row r="344" ht="15.75" customHeight="1">
      <c r="B344" s="89"/>
    </row>
    <row r="345" ht="15.75" customHeight="1">
      <c r="B345" s="89"/>
    </row>
    <row r="346" ht="15.75" customHeight="1">
      <c r="B346" s="89"/>
    </row>
    <row r="347" ht="15.75" customHeight="1">
      <c r="B347" s="89"/>
    </row>
    <row r="348" ht="15.75" customHeight="1">
      <c r="B348" s="89"/>
    </row>
    <row r="349" ht="15.75" customHeight="1">
      <c r="B349" s="89"/>
    </row>
    <row r="350" ht="15.75" customHeight="1">
      <c r="B350" s="89"/>
    </row>
    <row r="351" ht="15.75" customHeight="1">
      <c r="B351" s="89"/>
    </row>
    <row r="352" ht="15.75" customHeight="1">
      <c r="B352" s="89"/>
    </row>
    <row r="353" ht="15.75" customHeight="1">
      <c r="B353" s="89"/>
    </row>
    <row r="354" ht="15.75" customHeight="1">
      <c r="B354" s="89"/>
    </row>
    <row r="355" ht="15.75" customHeight="1">
      <c r="B355" s="89"/>
    </row>
    <row r="356" ht="15.75" customHeight="1">
      <c r="B356" s="89"/>
    </row>
    <row r="357" ht="15.75" customHeight="1">
      <c r="B357" s="89"/>
    </row>
    <row r="358" ht="15.75" customHeight="1">
      <c r="B358" s="89"/>
    </row>
    <row r="359" ht="15.75" customHeight="1">
      <c r="B359" s="89"/>
    </row>
    <row r="360" ht="15.75" customHeight="1">
      <c r="B360" s="89"/>
    </row>
    <row r="361" ht="15.75" customHeight="1">
      <c r="B361" s="89"/>
    </row>
    <row r="362" ht="15.75" customHeight="1">
      <c r="B362" s="89"/>
    </row>
    <row r="363" ht="15.75" customHeight="1">
      <c r="B363" s="89"/>
    </row>
    <row r="364" ht="15.75" customHeight="1">
      <c r="B364" s="89"/>
    </row>
    <row r="365" ht="15.75" customHeight="1">
      <c r="B365" s="89"/>
    </row>
    <row r="366" ht="15.75" customHeight="1">
      <c r="B366" s="89"/>
    </row>
    <row r="367" ht="15.75" customHeight="1">
      <c r="B367" s="89"/>
    </row>
    <row r="368" ht="15.75" customHeight="1">
      <c r="B368" s="89"/>
    </row>
    <row r="369" ht="15.75" customHeight="1">
      <c r="B369" s="89"/>
    </row>
    <row r="370" ht="15.75" customHeight="1">
      <c r="B370" s="89"/>
    </row>
    <row r="371" ht="15.75" customHeight="1">
      <c r="B371" s="89"/>
    </row>
    <row r="372" ht="15.75" customHeight="1">
      <c r="B372" s="89"/>
    </row>
    <row r="373" ht="15.75" customHeight="1">
      <c r="B373" s="89"/>
    </row>
    <row r="374" ht="15.75" customHeight="1">
      <c r="B374" s="89"/>
    </row>
    <row r="375" ht="15.75" customHeight="1">
      <c r="B375" s="89"/>
    </row>
    <row r="376" ht="15.75" customHeight="1">
      <c r="B376" s="89"/>
    </row>
    <row r="377" ht="15.75" customHeight="1">
      <c r="B377" s="89"/>
    </row>
    <row r="378" ht="15.75" customHeight="1">
      <c r="B378" s="89"/>
    </row>
    <row r="379" ht="15.75" customHeight="1">
      <c r="B379" s="89"/>
    </row>
    <row r="380" ht="15.75" customHeight="1">
      <c r="B380" s="89"/>
    </row>
    <row r="381" ht="15.75" customHeight="1">
      <c r="B381" s="89"/>
    </row>
    <row r="382" ht="15.75" customHeight="1">
      <c r="B382" s="89"/>
    </row>
    <row r="383" ht="15.75" customHeight="1">
      <c r="B383" s="89"/>
    </row>
    <row r="384" ht="15.75" customHeight="1">
      <c r="B384" s="89"/>
    </row>
    <row r="385" ht="15.75" customHeight="1">
      <c r="B385" s="89"/>
    </row>
    <row r="386" ht="15.75" customHeight="1">
      <c r="B386" s="89"/>
    </row>
    <row r="387" ht="15.75" customHeight="1">
      <c r="B387" s="89"/>
    </row>
    <row r="388" ht="15.75" customHeight="1">
      <c r="B388" s="89"/>
    </row>
    <row r="389" ht="15.75" customHeight="1">
      <c r="B389" s="89"/>
    </row>
    <row r="390" ht="15.75" customHeight="1">
      <c r="B390" s="89"/>
    </row>
    <row r="391" ht="15.75" customHeight="1">
      <c r="B391" s="89"/>
    </row>
    <row r="392" ht="15.75" customHeight="1">
      <c r="B392" s="89"/>
    </row>
    <row r="393" ht="15.75" customHeight="1">
      <c r="B393" s="89"/>
    </row>
    <row r="394" ht="15.75" customHeight="1">
      <c r="B394" s="89"/>
    </row>
    <row r="395" ht="15.75" customHeight="1">
      <c r="B395" s="89"/>
    </row>
    <row r="396" ht="15.75" customHeight="1">
      <c r="B396" s="89"/>
    </row>
    <row r="397" ht="15.75" customHeight="1">
      <c r="B397" s="89"/>
    </row>
    <row r="398" ht="15.75" customHeight="1">
      <c r="B398" s="89"/>
    </row>
    <row r="399" ht="15.75" customHeight="1">
      <c r="B399" s="89"/>
    </row>
    <row r="400" ht="15.75" customHeight="1">
      <c r="B400" s="89"/>
    </row>
    <row r="401" ht="15.75" customHeight="1">
      <c r="B401" s="89"/>
    </row>
    <row r="402" ht="15.75" customHeight="1">
      <c r="B402" s="89"/>
    </row>
    <row r="403" ht="15.75" customHeight="1">
      <c r="B403" s="89"/>
    </row>
    <row r="404" ht="15.75" customHeight="1">
      <c r="B404" s="89"/>
    </row>
    <row r="405" ht="15.75" customHeight="1">
      <c r="B405" s="89"/>
    </row>
    <row r="406" ht="15.75" customHeight="1">
      <c r="B406" s="89"/>
    </row>
    <row r="407" ht="15.75" customHeight="1">
      <c r="B407" s="89"/>
    </row>
    <row r="408" ht="15.75" customHeight="1">
      <c r="B408" s="89"/>
    </row>
    <row r="409" ht="15.75" customHeight="1">
      <c r="B409" s="89"/>
    </row>
    <row r="410" ht="15.75" customHeight="1">
      <c r="B410" s="89"/>
    </row>
    <row r="411" ht="15.75" customHeight="1">
      <c r="B411" s="89"/>
    </row>
    <row r="412" ht="15.75" customHeight="1">
      <c r="B412" s="89"/>
    </row>
    <row r="413" ht="15.75" customHeight="1">
      <c r="B413" s="89"/>
    </row>
    <row r="414" ht="15.75" customHeight="1">
      <c r="B414" s="89"/>
    </row>
    <row r="415" ht="15.75" customHeight="1">
      <c r="B415" s="89"/>
    </row>
    <row r="416" ht="15.75" customHeight="1">
      <c r="B416" s="89"/>
    </row>
    <row r="417" ht="15.75" customHeight="1">
      <c r="B417" s="89"/>
    </row>
    <row r="418" ht="15.75" customHeight="1">
      <c r="B418" s="89"/>
    </row>
    <row r="419" ht="15.75" customHeight="1">
      <c r="B419" s="89"/>
    </row>
    <row r="420" ht="15.75" customHeight="1">
      <c r="B420" s="89"/>
    </row>
    <row r="421" ht="15.75" customHeight="1">
      <c r="B421" s="89"/>
    </row>
    <row r="422" ht="15.75" customHeight="1">
      <c r="B422" s="89"/>
    </row>
    <row r="423" ht="15.75" customHeight="1">
      <c r="B423" s="89"/>
    </row>
    <row r="424" ht="15.75" customHeight="1">
      <c r="B424" s="89"/>
    </row>
    <row r="425" ht="15.75" customHeight="1">
      <c r="B425" s="89"/>
    </row>
    <row r="426" ht="15.75" customHeight="1">
      <c r="B426" s="89"/>
    </row>
    <row r="427" ht="15.75" customHeight="1">
      <c r="B427" s="89"/>
    </row>
    <row r="428" ht="15.75" customHeight="1">
      <c r="B428" s="89"/>
    </row>
    <row r="429" ht="15.75" customHeight="1">
      <c r="B429" s="89"/>
    </row>
    <row r="430" ht="15.75" customHeight="1">
      <c r="B430" s="89"/>
    </row>
    <row r="431" ht="15.75" customHeight="1">
      <c r="B431" s="89"/>
    </row>
    <row r="432" ht="15.75" customHeight="1">
      <c r="B432" s="89"/>
    </row>
    <row r="433" ht="15.75" customHeight="1">
      <c r="B433" s="89"/>
    </row>
    <row r="434" ht="15.75" customHeight="1">
      <c r="B434" s="89"/>
    </row>
    <row r="435" ht="15.75" customHeight="1">
      <c r="B435" s="89"/>
    </row>
    <row r="436" ht="15.75" customHeight="1">
      <c r="B436" s="89"/>
    </row>
    <row r="437" ht="15.75" customHeight="1">
      <c r="B437" s="89"/>
    </row>
    <row r="438" ht="15.75" customHeight="1">
      <c r="B438" s="89"/>
    </row>
    <row r="439" ht="15.75" customHeight="1">
      <c r="B439" s="89"/>
    </row>
    <row r="440" ht="15.75" customHeight="1">
      <c r="B440" s="89"/>
    </row>
    <row r="441" ht="15.75" customHeight="1">
      <c r="B441" s="89"/>
    </row>
    <row r="442" ht="15.75" customHeight="1">
      <c r="B442" s="89"/>
    </row>
    <row r="443" ht="15.75" customHeight="1">
      <c r="B443" s="89"/>
    </row>
    <row r="444" ht="15.75" customHeight="1">
      <c r="B444" s="89"/>
    </row>
    <row r="445" ht="15.75" customHeight="1">
      <c r="B445" s="89"/>
    </row>
    <row r="446" ht="15.75" customHeight="1">
      <c r="B446" s="89"/>
    </row>
    <row r="447" ht="15.75" customHeight="1">
      <c r="B447" s="89"/>
    </row>
    <row r="448" ht="15.75" customHeight="1">
      <c r="B448" s="89"/>
    </row>
    <row r="449" ht="15.75" customHeight="1">
      <c r="B449" s="89"/>
    </row>
    <row r="450" ht="15.75" customHeight="1">
      <c r="B450" s="89"/>
    </row>
    <row r="451" ht="15.75" customHeight="1">
      <c r="B451" s="89"/>
    </row>
    <row r="452" ht="15.75" customHeight="1">
      <c r="B452" s="89"/>
    </row>
    <row r="453" ht="15.75" customHeight="1">
      <c r="B453" s="89"/>
    </row>
    <row r="454" ht="15.75" customHeight="1">
      <c r="B454" s="89"/>
    </row>
    <row r="455" ht="15.75" customHeight="1">
      <c r="B455" s="89"/>
    </row>
    <row r="456" ht="15.75" customHeight="1">
      <c r="B456" s="89"/>
    </row>
    <row r="457" ht="15.75" customHeight="1">
      <c r="B457" s="89"/>
    </row>
    <row r="458" ht="15.75" customHeight="1">
      <c r="B458" s="89"/>
    </row>
    <row r="459" ht="15.75" customHeight="1">
      <c r="B459" s="89"/>
    </row>
    <row r="460" ht="15.75" customHeight="1">
      <c r="B460" s="89"/>
    </row>
    <row r="461" ht="15.75" customHeight="1">
      <c r="B461" s="89"/>
    </row>
    <row r="462" ht="15.75" customHeight="1">
      <c r="B462" s="89"/>
    </row>
    <row r="463" ht="15.75" customHeight="1">
      <c r="B463" s="89"/>
    </row>
    <row r="464" ht="15.75" customHeight="1">
      <c r="B464" s="89"/>
    </row>
    <row r="465" ht="15.75" customHeight="1">
      <c r="B465" s="89"/>
    </row>
    <row r="466" ht="15.75" customHeight="1">
      <c r="B466" s="89"/>
    </row>
    <row r="467" ht="15.75" customHeight="1">
      <c r="B467" s="89"/>
    </row>
    <row r="468" ht="15.75" customHeight="1">
      <c r="B468" s="89"/>
    </row>
    <row r="469" ht="15.75" customHeight="1">
      <c r="B469" s="89"/>
    </row>
    <row r="470" ht="15.75" customHeight="1">
      <c r="B470" s="89"/>
    </row>
    <row r="471" ht="15.75" customHeight="1">
      <c r="B471" s="89"/>
    </row>
    <row r="472" ht="15.75" customHeight="1">
      <c r="B472" s="89"/>
    </row>
    <row r="473" ht="15.75" customHeight="1">
      <c r="B473" s="89"/>
    </row>
    <row r="474" ht="15.75" customHeight="1">
      <c r="B474" s="89"/>
    </row>
    <row r="475" ht="15.75" customHeight="1">
      <c r="B475" s="89"/>
    </row>
    <row r="476" ht="15.75" customHeight="1">
      <c r="B476" s="89"/>
    </row>
    <row r="477" ht="15.75" customHeight="1">
      <c r="B477" s="89"/>
    </row>
    <row r="478" ht="15.75" customHeight="1">
      <c r="B478" s="89"/>
    </row>
    <row r="479" ht="15.75" customHeight="1">
      <c r="B479" s="89"/>
    </row>
    <row r="480" ht="15.75" customHeight="1">
      <c r="B480" s="89"/>
    </row>
    <row r="481" ht="15.75" customHeight="1">
      <c r="B481" s="89"/>
    </row>
    <row r="482" ht="15.75" customHeight="1">
      <c r="B482" s="89"/>
    </row>
    <row r="483" ht="15.75" customHeight="1">
      <c r="B483" s="89"/>
    </row>
    <row r="484" ht="15.75" customHeight="1">
      <c r="B484" s="89"/>
    </row>
    <row r="485" ht="15.75" customHeight="1">
      <c r="B485" s="89"/>
    </row>
    <row r="486" ht="15.75" customHeight="1">
      <c r="B486" s="89"/>
    </row>
    <row r="487" ht="15.75" customHeight="1">
      <c r="B487" s="89"/>
    </row>
    <row r="488" ht="15.75" customHeight="1">
      <c r="B488" s="89"/>
    </row>
    <row r="489" ht="15.75" customHeight="1">
      <c r="B489" s="89"/>
    </row>
    <row r="490" ht="15.75" customHeight="1">
      <c r="B490" s="89"/>
    </row>
    <row r="491" ht="15.75" customHeight="1">
      <c r="B491" s="89"/>
    </row>
    <row r="492" ht="15.75" customHeight="1">
      <c r="B492" s="89"/>
    </row>
    <row r="493" ht="15.75" customHeight="1">
      <c r="B493" s="89"/>
    </row>
    <row r="494" ht="15.75" customHeight="1">
      <c r="B494" s="89"/>
    </row>
    <row r="495" ht="15.75" customHeight="1">
      <c r="B495" s="89"/>
    </row>
    <row r="496" ht="15.75" customHeight="1">
      <c r="B496" s="89"/>
    </row>
    <row r="497" ht="15.75" customHeight="1">
      <c r="B497" s="89"/>
    </row>
    <row r="498" ht="15.75" customHeight="1">
      <c r="B498" s="89"/>
    </row>
    <row r="499" ht="15.75" customHeight="1">
      <c r="B499" s="89"/>
    </row>
    <row r="500" ht="15.75" customHeight="1">
      <c r="B500" s="89"/>
    </row>
    <row r="501" ht="15.75" customHeight="1">
      <c r="B501" s="89"/>
    </row>
    <row r="502" ht="15.75" customHeight="1">
      <c r="B502" s="89"/>
    </row>
    <row r="503" ht="15.75" customHeight="1">
      <c r="B503" s="89"/>
    </row>
    <row r="504" ht="15.75" customHeight="1">
      <c r="B504" s="89"/>
    </row>
    <row r="505" ht="15.75" customHeight="1">
      <c r="B505" s="89"/>
    </row>
    <row r="506" ht="15.75" customHeight="1">
      <c r="B506" s="89"/>
    </row>
    <row r="507" ht="15.75" customHeight="1">
      <c r="B507" s="89"/>
    </row>
    <row r="508" ht="15.75" customHeight="1">
      <c r="B508" s="89"/>
    </row>
    <row r="509" ht="15.75" customHeight="1">
      <c r="B509" s="89"/>
    </row>
    <row r="510" ht="15.75" customHeight="1">
      <c r="B510" s="89"/>
    </row>
    <row r="511" ht="15.75" customHeight="1">
      <c r="B511" s="89"/>
    </row>
    <row r="512" ht="15.75" customHeight="1">
      <c r="B512" s="89"/>
    </row>
    <row r="513" ht="15.75" customHeight="1">
      <c r="B513" s="89"/>
    </row>
    <row r="514" ht="15.75" customHeight="1">
      <c r="B514" s="89"/>
    </row>
    <row r="515" ht="15.75" customHeight="1">
      <c r="B515" s="89"/>
    </row>
    <row r="516" ht="15.75" customHeight="1">
      <c r="B516" s="89"/>
    </row>
    <row r="517" ht="15.75" customHeight="1">
      <c r="B517" s="89"/>
    </row>
    <row r="518" ht="15.75" customHeight="1">
      <c r="B518" s="89"/>
    </row>
    <row r="519" ht="15.75" customHeight="1">
      <c r="B519" s="89"/>
    </row>
    <row r="520" ht="15.75" customHeight="1">
      <c r="B520" s="89"/>
    </row>
    <row r="521" ht="15.75" customHeight="1">
      <c r="B521" s="89"/>
    </row>
    <row r="522" ht="15.75" customHeight="1">
      <c r="B522" s="89"/>
    </row>
    <row r="523" ht="15.75" customHeight="1">
      <c r="B523" s="89"/>
    </row>
    <row r="524" ht="15.75" customHeight="1">
      <c r="B524" s="89"/>
    </row>
    <row r="525" ht="15.75" customHeight="1">
      <c r="B525" s="89"/>
    </row>
    <row r="526" ht="15.75" customHeight="1">
      <c r="B526" s="89"/>
    </row>
    <row r="527" ht="15.75" customHeight="1">
      <c r="B527" s="89"/>
    </row>
    <row r="528" ht="15.75" customHeight="1">
      <c r="B528" s="89"/>
    </row>
    <row r="529" ht="15.75" customHeight="1">
      <c r="B529" s="89"/>
    </row>
    <row r="530" ht="15.75" customHeight="1">
      <c r="B530" s="89"/>
    </row>
    <row r="531" ht="15.75" customHeight="1">
      <c r="B531" s="89"/>
    </row>
    <row r="532" ht="15.75" customHeight="1">
      <c r="B532" s="89"/>
    </row>
    <row r="533" ht="15.75" customHeight="1">
      <c r="B533" s="89"/>
    </row>
    <row r="534" ht="15.75" customHeight="1">
      <c r="B534" s="89"/>
    </row>
    <row r="535" ht="15.75" customHeight="1">
      <c r="B535" s="89"/>
    </row>
    <row r="536" ht="15.75" customHeight="1">
      <c r="B536" s="89"/>
    </row>
    <row r="537" ht="15.75" customHeight="1">
      <c r="B537" s="89"/>
    </row>
    <row r="538" ht="15.75" customHeight="1">
      <c r="B538" s="89"/>
    </row>
    <row r="539" ht="15.75" customHeight="1">
      <c r="B539" s="89"/>
    </row>
    <row r="540" ht="15.75" customHeight="1">
      <c r="B540" s="89"/>
    </row>
    <row r="541" ht="15.75" customHeight="1">
      <c r="B541" s="89"/>
    </row>
    <row r="542" ht="15.75" customHeight="1">
      <c r="B542" s="89"/>
    </row>
    <row r="543" ht="15.75" customHeight="1">
      <c r="B543" s="89"/>
    </row>
    <row r="544" ht="15.75" customHeight="1">
      <c r="B544" s="89"/>
    </row>
    <row r="545" ht="15.75" customHeight="1">
      <c r="B545" s="89"/>
    </row>
    <row r="546" ht="15.75" customHeight="1">
      <c r="B546" s="89"/>
    </row>
    <row r="547" ht="15.75" customHeight="1">
      <c r="B547" s="89"/>
    </row>
    <row r="548" ht="15.75" customHeight="1">
      <c r="B548" s="89"/>
    </row>
    <row r="549" ht="15.75" customHeight="1">
      <c r="B549" s="89"/>
    </row>
    <row r="550" ht="15.75" customHeight="1">
      <c r="B550" s="89"/>
    </row>
    <row r="551" ht="15.75" customHeight="1">
      <c r="B551" s="89"/>
    </row>
    <row r="552" ht="15.75" customHeight="1">
      <c r="B552" s="89"/>
    </row>
    <row r="553" ht="15.75" customHeight="1">
      <c r="B553" s="89"/>
    </row>
    <row r="554" ht="15.75" customHeight="1">
      <c r="B554" s="89"/>
    </row>
    <row r="555" ht="15.75" customHeight="1">
      <c r="B555" s="89"/>
    </row>
    <row r="556" ht="15.75" customHeight="1">
      <c r="B556" s="89"/>
    </row>
    <row r="557" ht="15.75" customHeight="1">
      <c r="B557" s="89"/>
    </row>
    <row r="558" ht="15.75" customHeight="1">
      <c r="B558" s="89"/>
    </row>
    <row r="559" ht="15.75" customHeight="1">
      <c r="B559" s="89"/>
    </row>
    <row r="560" ht="15.75" customHeight="1">
      <c r="B560" s="89"/>
    </row>
    <row r="561" ht="15.75" customHeight="1">
      <c r="B561" s="89"/>
    </row>
    <row r="562" ht="15.75" customHeight="1">
      <c r="B562" s="89"/>
    </row>
    <row r="563" ht="15.75" customHeight="1">
      <c r="B563" s="89"/>
    </row>
    <row r="564" ht="15.75" customHeight="1">
      <c r="B564" s="89"/>
    </row>
    <row r="565" ht="15.75" customHeight="1">
      <c r="B565" s="89"/>
    </row>
    <row r="566" ht="15.75" customHeight="1">
      <c r="B566" s="89"/>
    </row>
    <row r="567" ht="15.75" customHeight="1">
      <c r="B567" s="89"/>
    </row>
    <row r="568" ht="15.75" customHeight="1">
      <c r="B568" s="89"/>
    </row>
    <row r="569" ht="15.75" customHeight="1">
      <c r="B569" s="89"/>
    </row>
    <row r="570" ht="15.75" customHeight="1">
      <c r="B570" s="89"/>
    </row>
    <row r="571" ht="15.75" customHeight="1">
      <c r="B571" s="89"/>
    </row>
    <row r="572" ht="15.75" customHeight="1">
      <c r="B572" s="89"/>
    </row>
    <row r="573" ht="15.75" customHeight="1">
      <c r="B573" s="89"/>
    </row>
    <row r="574" ht="15.75" customHeight="1">
      <c r="B574" s="89"/>
    </row>
    <row r="575" ht="15.75" customHeight="1">
      <c r="B575" s="89"/>
    </row>
    <row r="576" ht="15.75" customHeight="1">
      <c r="B576" s="89"/>
    </row>
    <row r="577" ht="15.75" customHeight="1">
      <c r="B577" s="89"/>
    </row>
    <row r="578" ht="15.75" customHeight="1">
      <c r="B578" s="89"/>
    </row>
    <row r="579" ht="15.75" customHeight="1">
      <c r="B579" s="89"/>
    </row>
    <row r="580" ht="15.75" customHeight="1">
      <c r="B580" s="89"/>
    </row>
    <row r="581" ht="15.75" customHeight="1">
      <c r="B581" s="89"/>
    </row>
    <row r="582" ht="15.75" customHeight="1">
      <c r="B582" s="89"/>
    </row>
    <row r="583" ht="15.75" customHeight="1">
      <c r="B583" s="89"/>
    </row>
    <row r="584" ht="15.75" customHeight="1">
      <c r="B584" s="89"/>
    </row>
    <row r="585" ht="15.75" customHeight="1">
      <c r="B585" s="89"/>
    </row>
    <row r="586" ht="15.75" customHeight="1">
      <c r="B586" s="89"/>
    </row>
    <row r="587" ht="15.75" customHeight="1">
      <c r="B587" s="89"/>
    </row>
    <row r="588" ht="15.75" customHeight="1">
      <c r="B588" s="89"/>
    </row>
    <row r="589" ht="15.75" customHeight="1">
      <c r="B589" s="89"/>
    </row>
    <row r="590" ht="15.75" customHeight="1">
      <c r="B590" s="89"/>
    </row>
    <row r="591" ht="15.75" customHeight="1">
      <c r="B591" s="89"/>
    </row>
    <row r="592" ht="15.75" customHeight="1">
      <c r="B592" s="89"/>
    </row>
    <row r="593" ht="15.75" customHeight="1">
      <c r="B593" s="89"/>
    </row>
    <row r="594" ht="15.75" customHeight="1">
      <c r="B594" s="89"/>
    </row>
    <row r="595" ht="15.75" customHeight="1">
      <c r="B595" s="89"/>
    </row>
    <row r="596" ht="15.75" customHeight="1">
      <c r="B596" s="89"/>
    </row>
    <row r="597" ht="15.75" customHeight="1">
      <c r="B597" s="89"/>
    </row>
    <row r="598" ht="15.75" customHeight="1">
      <c r="B598" s="89"/>
    </row>
    <row r="599" ht="15.75" customHeight="1">
      <c r="B599" s="89"/>
    </row>
    <row r="600" ht="15.75" customHeight="1">
      <c r="B600" s="89"/>
    </row>
    <row r="601" ht="15.75" customHeight="1">
      <c r="B601" s="89"/>
    </row>
    <row r="602" ht="15.75" customHeight="1">
      <c r="B602" s="89"/>
    </row>
    <row r="603" ht="15.75" customHeight="1">
      <c r="B603" s="89"/>
    </row>
    <row r="604" ht="15.75" customHeight="1">
      <c r="B604" s="89"/>
    </row>
    <row r="605" ht="15.75" customHeight="1">
      <c r="B605" s="89"/>
    </row>
    <row r="606" ht="15.75" customHeight="1">
      <c r="B606" s="89"/>
    </row>
    <row r="607" ht="15.75" customHeight="1">
      <c r="B607" s="89"/>
    </row>
    <row r="608" ht="15.75" customHeight="1">
      <c r="B608" s="89"/>
    </row>
    <row r="609" ht="15.75" customHeight="1">
      <c r="B609" s="89"/>
    </row>
    <row r="610" ht="15.75" customHeight="1">
      <c r="B610" s="89"/>
    </row>
    <row r="611" ht="15.75" customHeight="1">
      <c r="B611" s="89"/>
    </row>
    <row r="612" ht="15.75" customHeight="1">
      <c r="B612" s="89"/>
    </row>
    <row r="613" ht="15.75" customHeight="1">
      <c r="B613" s="89"/>
    </row>
    <row r="614" ht="15.75" customHeight="1">
      <c r="B614" s="89"/>
    </row>
    <row r="615" ht="15.75" customHeight="1">
      <c r="B615" s="89"/>
    </row>
    <row r="616" ht="15.75" customHeight="1">
      <c r="B616" s="89"/>
    </row>
    <row r="617" ht="15.75" customHeight="1">
      <c r="B617" s="89"/>
    </row>
    <row r="618" ht="15.75" customHeight="1">
      <c r="B618" s="89"/>
    </row>
    <row r="619" ht="15.75" customHeight="1">
      <c r="B619" s="89"/>
    </row>
    <row r="620" ht="15.75" customHeight="1">
      <c r="B620" s="89"/>
    </row>
    <row r="621" ht="15.75" customHeight="1">
      <c r="B621" s="89"/>
    </row>
    <row r="622" ht="15.75" customHeight="1">
      <c r="B622" s="89"/>
    </row>
    <row r="623" ht="15.75" customHeight="1">
      <c r="B623" s="89"/>
    </row>
    <row r="624" ht="15.75" customHeight="1">
      <c r="B624" s="89"/>
    </row>
    <row r="625" ht="15.75" customHeight="1">
      <c r="B625" s="89"/>
    </row>
    <row r="626" ht="15.75" customHeight="1">
      <c r="B626" s="89"/>
    </row>
    <row r="627" ht="15.75" customHeight="1">
      <c r="B627" s="89"/>
    </row>
    <row r="628" ht="15.75" customHeight="1">
      <c r="B628" s="89"/>
    </row>
    <row r="629" ht="15.75" customHeight="1">
      <c r="B629" s="89"/>
    </row>
    <row r="630" ht="15.75" customHeight="1">
      <c r="B630" s="89"/>
    </row>
    <row r="631" ht="15.75" customHeight="1">
      <c r="B631" s="89"/>
    </row>
    <row r="632" ht="15.75" customHeight="1">
      <c r="B632" s="89"/>
    </row>
    <row r="633" ht="15.75" customHeight="1">
      <c r="B633" s="89"/>
    </row>
    <row r="634" ht="15.75" customHeight="1">
      <c r="B634" s="89"/>
    </row>
    <row r="635" ht="15.75" customHeight="1">
      <c r="B635" s="89"/>
    </row>
    <row r="636" ht="15.75" customHeight="1">
      <c r="B636" s="89"/>
    </row>
    <row r="637" ht="15.75" customHeight="1">
      <c r="B637" s="89"/>
    </row>
    <row r="638" ht="15.75" customHeight="1">
      <c r="B638" s="89"/>
    </row>
    <row r="639" ht="15.75" customHeight="1">
      <c r="B639" s="89"/>
    </row>
    <row r="640" ht="15.75" customHeight="1">
      <c r="B640" s="89"/>
    </row>
    <row r="641" ht="15.75" customHeight="1">
      <c r="B641" s="89"/>
    </row>
    <row r="642" ht="15.75" customHeight="1">
      <c r="B642" s="89"/>
    </row>
    <row r="643" ht="15.75" customHeight="1">
      <c r="B643" s="89"/>
    </row>
    <row r="644" ht="15.75" customHeight="1">
      <c r="B644" s="89"/>
    </row>
    <row r="645" ht="15.75" customHeight="1">
      <c r="B645" s="89"/>
    </row>
    <row r="646" ht="15.75" customHeight="1">
      <c r="B646" s="89"/>
    </row>
    <row r="647" ht="15.75" customHeight="1">
      <c r="B647" s="89"/>
    </row>
    <row r="648" ht="15.75" customHeight="1">
      <c r="B648" s="89"/>
    </row>
    <row r="649" ht="15.75" customHeight="1">
      <c r="B649" s="89"/>
    </row>
    <row r="650" ht="15.75" customHeight="1">
      <c r="B650" s="89"/>
    </row>
    <row r="651" ht="15.75" customHeight="1">
      <c r="B651" s="89"/>
    </row>
    <row r="652" ht="15.75" customHeight="1">
      <c r="B652" s="89"/>
    </row>
    <row r="653" ht="15.75" customHeight="1">
      <c r="B653" s="89"/>
    </row>
    <row r="654" ht="15.75" customHeight="1">
      <c r="B654" s="89"/>
    </row>
    <row r="655" ht="15.75" customHeight="1">
      <c r="B655" s="89"/>
    </row>
    <row r="656" ht="15.75" customHeight="1">
      <c r="B656" s="89"/>
    </row>
    <row r="657" ht="15.75" customHeight="1">
      <c r="B657" s="89"/>
    </row>
    <row r="658" ht="15.75" customHeight="1">
      <c r="B658" s="89"/>
    </row>
    <row r="659" ht="15.75" customHeight="1">
      <c r="B659" s="89"/>
    </row>
    <row r="660" ht="15.75" customHeight="1">
      <c r="B660" s="89"/>
    </row>
    <row r="661" ht="15.75" customHeight="1">
      <c r="B661" s="89"/>
    </row>
    <row r="662" ht="15.75" customHeight="1">
      <c r="B662" s="89"/>
    </row>
    <row r="663" ht="15.75" customHeight="1">
      <c r="B663" s="89"/>
    </row>
    <row r="664" ht="15.75" customHeight="1">
      <c r="B664" s="89"/>
    </row>
    <row r="665" ht="15.75" customHeight="1">
      <c r="B665" s="89"/>
    </row>
    <row r="666" ht="15.75" customHeight="1">
      <c r="B666" s="89"/>
    </row>
    <row r="667" ht="15.75" customHeight="1">
      <c r="B667" s="89"/>
    </row>
    <row r="668" ht="15.75" customHeight="1">
      <c r="B668" s="89"/>
    </row>
    <row r="669" ht="15.75" customHeight="1">
      <c r="B669" s="89"/>
    </row>
    <row r="670" ht="15.75" customHeight="1">
      <c r="B670" s="89"/>
    </row>
    <row r="671" ht="15.75" customHeight="1">
      <c r="B671" s="89"/>
    </row>
    <row r="672" ht="15.75" customHeight="1">
      <c r="B672" s="89"/>
    </row>
    <row r="673" ht="15.75" customHeight="1">
      <c r="B673" s="89"/>
    </row>
    <row r="674" ht="15.75" customHeight="1">
      <c r="B674" s="89"/>
    </row>
    <row r="675" ht="15.75" customHeight="1">
      <c r="B675" s="89"/>
    </row>
    <row r="676" ht="15.75" customHeight="1">
      <c r="B676" s="89"/>
    </row>
    <row r="677" ht="15.75" customHeight="1">
      <c r="B677" s="89"/>
    </row>
    <row r="678" ht="15.75" customHeight="1">
      <c r="B678" s="89"/>
    </row>
    <row r="679" ht="15.75" customHeight="1">
      <c r="B679" s="89"/>
    </row>
    <row r="680" ht="15.75" customHeight="1">
      <c r="B680" s="89"/>
    </row>
    <row r="681" ht="15.75" customHeight="1">
      <c r="B681" s="89"/>
    </row>
    <row r="682" ht="15.75" customHeight="1">
      <c r="B682" s="89"/>
    </row>
    <row r="683" ht="15.75" customHeight="1">
      <c r="B683" s="89"/>
    </row>
    <row r="684" ht="15.75" customHeight="1">
      <c r="B684" s="89"/>
    </row>
    <row r="685" ht="15.75" customHeight="1">
      <c r="B685" s="89"/>
    </row>
    <row r="686" ht="15.75" customHeight="1">
      <c r="B686" s="89"/>
    </row>
    <row r="687" ht="15.75" customHeight="1">
      <c r="B687" s="89"/>
    </row>
    <row r="688" ht="15.75" customHeight="1">
      <c r="B688" s="89"/>
    </row>
    <row r="689" ht="15.75" customHeight="1">
      <c r="B689" s="89"/>
    </row>
    <row r="690" ht="15.75" customHeight="1">
      <c r="B690" s="89"/>
    </row>
    <row r="691" ht="15.75" customHeight="1">
      <c r="B691" s="89"/>
    </row>
    <row r="692" ht="15.75" customHeight="1">
      <c r="B692" s="89"/>
    </row>
    <row r="693" ht="15.75" customHeight="1">
      <c r="B693" s="89"/>
    </row>
    <row r="694" ht="15.75" customHeight="1">
      <c r="B694" s="89"/>
    </row>
    <row r="695" ht="15.75" customHeight="1">
      <c r="B695" s="89"/>
    </row>
    <row r="696" ht="15.75" customHeight="1">
      <c r="B696" s="89"/>
    </row>
    <row r="697" ht="15.75" customHeight="1">
      <c r="B697" s="89"/>
    </row>
    <row r="698" ht="15.75" customHeight="1">
      <c r="B698" s="89"/>
    </row>
    <row r="699" ht="15.75" customHeight="1">
      <c r="B699" s="89"/>
    </row>
    <row r="700" ht="15.75" customHeight="1">
      <c r="B700" s="89"/>
    </row>
    <row r="701" ht="15.75" customHeight="1">
      <c r="B701" s="89"/>
    </row>
    <row r="702" ht="15.75" customHeight="1">
      <c r="B702" s="89"/>
    </row>
    <row r="703" ht="15.75" customHeight="1">
      <c r="B703" s="89"/>
    </row>
    <row r="704" ht="15.75" customHeight="1">
      <c r="B704" s="89"/>
    </row>
    <row r="705" ht="15.75" customHeight="1">
      <c r="B705" s="89"/>
    </row>
    <row r="706" ht="15.75" customHeight="1">
      <c r="B706" s="89"/>
    </row>
    <row r="707" ht="15.75" customHeight="1">
      <c r="B707" s="89"/>
    </row>
    <row r="708" ht="15.75" customHeight="1">
      <c r="B708" s="89"/>
    </row>
    <row r="709" ht="15.75" customHeight="1">
      <c r="B709" s="89"/>
    </row>
    <row r="710" ht="15.75" customHeight="1">
      <c r="B710" s="89"/>
    </row>
    <row r="711" ht="15.75" customHeight="1">
      <c r="B711" s="89"/>
    </row>
    <row r="712" ht="15.75" customHeight="1">
      <c r="B712" s="89"/>
    </row>
    <row r="713" ht="15.75" customHeight="1">
      <c r="B713" s="89"/>
    </row>
    <row r="714" ht="15.75" customHeight="1">
      <c r="B714" s="89"/>
    </row>
    <row r="715" ht="15.75" customHeight="1">
      <c r="B715" s="89"/>
    </row>
    <row r="716" ht="15.75" customHeight="1">
      <c r="B716" s="89"/>
    </row>
    <row r="717" ht="15.75" customHeight="1">
      <c r="B717" s="89"/>
    </row>
    <row r="718" ht="15.75" customHeight="1">
      <c r="B718" s="89"/>
    </row>
    <row r="719" ht="15.75" customHeight="1">
      <c r="B719" s="89"/>
    </row>
    <row r="720" ht="15.75" customHeight="1">
      <c r="B720" s="89"/>
    </row>
    <row r="721" ht="15.75" customHeight="1">
      <c r="B721" s="89"/>
    </row>
    <row r="722" ht="15.75" customHeight="1">
      <c r="B722" s="89"/>
    </row>
    <row r="723" ht="15.75" customHeight="1">
      <c r="B723" s="89"/>
    </row>
    <row r="724" ht="15.75" customHeight="1">
      <c r="B724" s="89"/>
    </row>
    <row r="725" ht="15.75" customHeight="1">
      <c r="B725" s="89"/>
    </row>
    <row r="726" ht="15.75" customHeight="1">
      <c r="B726" s="89"/>
    </row>
    <row r="727" ht="15.75" customHeight="1">
      <c r="B727" s="89"/>
    </row>
    <row r="728" ht="15.75" customHeight="1">
      <c r="B728" s="89"/>
    </row>
    <row r="729" ht="15.75" customHeight="1">
      <c r="B729" s="89"/>
    </row>
    <row r="730" ht="15.75" customHeight="1">
      <c r="B730" s="89"/>
    </row>
    <row r="731" ht="15.75" customHeight="1">
      <c r="B731" s="89"/>
    </row>
    <row r="732" ht="15.75" customHeight="1">
      <c r="B732" s="89"/>
    </row>
    <row r="733" ht="15.75" customHeight="1">
      <c r="B733" s="89"/>
    </row>
    <row r="734" ht="15.75" customHeight="1">
      <c r="B734" s="89"/>
    </row>
    <row r="735" ht="15.75" customHeight="1">
      <c r="B735" s="89"/>
    </row>
    <row r="736" ht="15.75" customHeight="1">
      <c r="B736" s="89"/>
    </row>
    <row r="737" ht="15.75" customHeight="1">
      <c r="B737" s="89"/>
    </row>
    <row r="738" ht="15.75" customHeight="1">
      <c r="B738" s="89"/>
    </row>
    <row r="739" ht="15.75" customHeight="1">
      <c r="B739" s="89"/>
    </row>
    <row r="740" ht="15.75" customHeight="1">
      <c r="B740" s="89"/>
    </row>
    <row r="741" ht="15.75" customHeight="1">
      <c r="B741" s="89"/>
    </row>
    <row r="742" ht="15.75" customHeight="1">
      <c r="B742" s="89"/>
    </row>
    <row r="743" ht="15.75" customHeight="1">
      <c r="B743" s="89"/>
    </row>
    <row r="744" ht="15.75" customHeight="1">
      <c r="B744" s="89"/>
    </row>
    <row r="745" ht="15.75" customHeight="1">
      <c r="B745" s="89"/>
    </row>
    <row r="746" ht="15.75" customHeight="1">
      <c r="B746" s="89"/>
    </row>
    <row r="747" ht="15.75" customHeight="1">
      <c r="B747" s="89"/>
    </row>
    <row r="748" ht="15.75" customHeight="1">
      <c r="B748" s="89"/>
    </row>
    <row r="749" ht="15.75" customHeight="1">
      <c r="B749" s="89"/>
    </row>
    <row r="750" ht="15.75" customHeight="1">
      <c r="B750" s="89"/>
    </row>
    <row r="751" ht="15.75" customHeight="1">
      <c r="B751" s="89"/>
    </row>
    <row r="752" ht="15.75" customHeight="1">
      <c r="B752" s="89"/>
    </row>
    <row r="753" ht="15.75" customHeight="1">
      <c r="B753" s="89"/>
    </row>
    <row r="754" ht="15.75" customHeight="1">
      <c r="B754" s="89"/>
    </row>
    <row r="755" ht="15.75" customHeight="1">
      <c r="B755" s="89"/>
    </row>
    <row r="756" ht="15.75" customHeight="1">
      <c r="B756" s="89"/>
    </row>
    <row r="757" ht="15.75" customHeight="1">
      <c r="B757" s="89"/>
    </row>
    <row r="758" ht="15.75" customHeight="1">
      <c r="B758" s="89"/>
    </row>
    <row r="759" ht="15.75" customHeight="1">
      <c r="B759" s="89"/>
    </row>
    <row r="760" ht="15.75" customHeight="1">
      <c r="B760" s="89"/>
    </row>
    <row r="761" ht="15.75" customHeight="1">
      <c r="B761" s="89"/>
    </row>
    <row r="762" ht="15.75" customHeight="1">
      <c r="B762" s="89"/>
    </row>
    <row r="763" ht="15.75" customHeight="1">
      <c r="B763" s="89"/>
    </row>
    <row r="764" ht="15.75" customHeight="1">
      <c r="B764" s="89"/>
    </row>
    <row r="765" ht="15.75" customHeight="1">
      <c r="B765" s="89"/>
    </row>
    <row r="766" ht="15.75" customHeight="1">
      <c r="B766" s="89"/>
    </row>
    <row r="767" ht="15.75" customHeight="1">
      <c r="B767" s="89"/>
    </row>
    <row r="768" ht="15.75" customHeight="1">
      <c r="B768" s="89"/>
    </row>
    <row r="769" ht="15.75" customHeight="1">
      <c r="B769" s="89"/>
    </row>
    <row r="770" ht="15.75" customHeight="1">
      <c r="B770" s="89"/>
    </row>
    <row r="771" ht="15.75" customHeight="1">
      <c r="B771" s="89"/>
    </row>
    <row r="772" ht="15.75" customHeight="1">
      <c r="B772" s="89"/>
    </row>
    <row r="773" ht="15.75" customHeight="1">
      <c r="B773" s="89"/>
    </row>
    <row r="774" ht="15.75" customHeight="1">
      <c r="B774" s="89"/>
    </row>
    <row r="775" ht="15.75" customHeight="1">
      <c r="B775" s="89"/>
    </row>
    <row r="776" ht="15.75" customHeight="1">
      <c r="B776" s="89"/>
    </row>
    <row r="777" ht="15.75" customHeight="1">
      <c r="B777" s="89"/>
    </row>
    <row r="778" ht="15.75" customHeight="1">
      <c r="B778" s="89"/>
    </row>
    <row r="779" ht="15.75" customHeight="1">
      <c r="B779" s="89"/>
    </row>
    <row r="780" ht="15.75" customHeight="1">
      <c r="B780" s="89"/>
    </row>
    <row r="781" ht="15.75" customHeight="1">
      <c r="B781" s="89"/>
    </row>
    <row r="782" ht="15.75" customHeight="1">
      <c r="B782" s="89"/>
    </row>
    <row r="783" ht="15.75" customHeight="1">
      <c r="B783" s="89"/>
    </row>
    <row r="784" ht="15.75" customHeight="1">
      <c r="B784" s="89"/>
    </row>
    <row r="785" ht="15.75" customHeight="1">
      <c r="B785" s="89"/>
    </row>
    <row r="786" ht="15.75" customHeight="1">
      <c r="B786" s="89"/>
    </row>
    <row r="787" ht="15.75" customHeight="1">
      <c r="B787" s="89"/>
    </row>
    <row r="788" ht="15.75" customHeight="1">
      <c r="B788" s="89"/>
    </row>
    <row r="789" ht="15.75" customHeight="1">
      <c r="B789" s="89"/>
    </row>
    <row r="790" ht="15.75" customHeight="1">
      <c r="B790" s="89"/>
    </row>
    <row r="791" ht="15.75" customHeight="1">
      <c r="B791" s="89"/>
    </row>
    <row r="792" ht="15.75" customHeight="1">
      <c r="B792" s="89"/>
    </row>
    <row r="793" ht="15.75" customHeight="1">
      <c r="B793" s="89"/>
    </row>
    <row r="794" ht="15.75" customHeight="1">
      <c r="B794" s="89"/>
    </row>
    <row r="795" ht="15.75" customHeight="1">
      <c r="B795" s="89"/>
    </row>
    <row r="796" ht="15.75" customHeight="1">
      <c r="B796" s="89"/>
    </row>
    <row r="797" ht="15.75" customHeight="1">
      <c r="B797" s="89"/>
    </row>
    <row r="798" ht="15.75" customHeight="1">
      <c r="B798" s="89"/>
    </row>
    <row r="799" ht="15.75" customHeight="1">
      <c r="B799" s="89"/>
    </row>
    <row r="800" ht="15.75" customHeight="1">
      <c r="B800" s="89"/>
    </row>
    <row r="801" ht="15.75" customHeight="1">
      <c r="B801" s="89"/>
    </row>
    <row r="802" ht="15.75" customHeight="1">
      <c r="B802" s="89"/>
    </row>
    <row r="803" ht="15.75" customHeight="1">
      <c r="B803" s="89"/>
    </row>
    <row r="804" ht="15.75" customHeight="1">
      <c r="B804" s="89"/>
    </row>
    <row r="805" ht="15.75" customHeight="1">
      <c r="B805" s="89"/>
    </row>
    <row r="806" ht="15.75" customHeight="1">
      <c r="B806" s="89"/>
    </row>
    <row r="807" ht="15.75" customHeight="1">
      <c r="B807" s="89"/>
    </row>
    <row r="808" ht="15.75" customHeight="1">
      <c r="B808" s="89"/>
    </row>
    <row r="809" ht="15.75" customHeight="1">
      <c r="B809" s="89"/>
    </row>
    <row r="810" ht="15.75" customHeight="1">
      <c r="B810" s="89"/>
    </row>
    <row r="811" ht="15.75" customHeight="1">
      <c r="B811" s="89"/>
    </row>
    <row r="812" ht="15.75" customHeight="1">
      <c r="B812" s="89"/>
    </row>
    <row r="813" ht="15.75" customHeight="1">
      <c r="B813" s="89"/>
    </row>
    <row r="814" ht="15.75" customHeight="1">
      <c r="B814" s="89"/>
    </row>
    <row r="815" ht="15.75" customHeight="1">
      <c r="B815" s="89"/>
    </row>
    <row r="816" ht="15.75" customHeight="1">
      <c r="B816" s="89"/>
    </row>
    <row r="817" ht="15.75" customHeight="1">
      <c r="B817" s="89"/>
    </row>
    <row r="818" ht="15.75" customHeight="1">
      <c r="B818" s="89"/>
    </row>
    <row r="819" ht="15.75" customHeight="1">
      <c r="B819" s="89"/>
    </row>
    <row r="820" ht="15.75" customHeight="1">
      <c r="B820" s="89"/>
    </row>
    <row r="821" ht="15.75" customHeight="1">
      <c r="B821" s="89"/>
    </row>
    <row r="822" ht="15.75" customHeight="1">
      <c r="B822" s="89"/>
    </row>
    <row r="823" ht="15.75" customHeight="1">
      <c r="B823" s="89"/>
    </row>
    <row r="824" ht="15.75" customHeight="1">
      <c r="B824" s="89"/>
    </row>
    <row r="825" ht="15.75" customHeight="1">
      <c r="B825" s="89"/>
    </row>
    <row r="826" ht="15.75" customHeight="1">
      <c r="B826" s="89"/>
    </row>
    <row r="827" ht="15.75" customHeight="1">
      <c r="B827" s="89"/>
    </row>
    <row r="828" ht="15.75" customHeight="1">
      <c r="B828" s="89"/>
    </row>
    <row r="829" ht="15.75" customHeight="1">
      <c r="B829" s="89"/>
    </row>
    <row r="830" ht="15.75" customHeight="1">
      <c r="B830" s="89"/>
    </row>
    <row r="831" ht="15.75" customHeight="1">
      <c r="B831" s="89"/>
    </row>
    <row r="832" ht="15.75" customHeight="1">
      <c r="B832" s="89"/>
    </row>
    <row r="833" ht="15.75" customHeight="1">
      <c r="B833" s="89"/>
    </row>
    <row r="834" ht="15.75" customHeight="1">
      <c r="B834" s="89"/>
    </row>
    <row r="835" ht="15.75" customHeight="1">
      <c r="B835" s="89"/>
    </row>
    <row r="836" ht="15.75" customHeight="1">
      <c r="B836" s="89"/>
    </row>
    <row r="837" ht="15.75" customHeight="1">
      <c r="B837" s="89"/>
    </row>
    <row r="838" ht="15.75" customHeight="1">
      <c r="B838" s="89"/>
    </row>
    <row r="839" ht="15.75" customHeight="1">
      <c r="B839" s="89"/>
    </row>
    <row r="840" ht="15.75" customHeight="1">
      <c r="B840" s="89"/>
    </row>
    <row r="841" ht="15.75" customHeight="1">
      <c r="B841" s="89"/>
    </row>
    <row r="842" ht="15.75" customHeight="1">
      <c r="B842" s="89"/>
    </row>
    <row r="843" ht="15.75" customHeight="1">
      <c r="B843" s="89"/>
    </row>
    <row r="844" ht="15.75" customHeight="1">
      <c r="B844" s="89"/>
    </row>
    <row r="845" ht="15.75" customHeight="1">
      <c r="B845" s="89"/>
    </row>
    <row r="846" ht="15.75" customHeight="1">
      <c r="B846" s="89"/>
    </row>
    <row r="847" ht="15.75" customHeight="1">
      <c r="B847" s="89"/>
    </row>
    <row r="848" ht="15.75" customHeight="1">
      <c r="B848" s="89"/>
    </row>
    <row r="849" ht="15.75" customHeight="1">
      <c r="B849" s="89"/>
    </row>
    <row r="850" ht="15.75" customHeight="1">
      <c r="B850" s="89"/>
    </row>
    <row r="851" ht="15.75" customHeight="1">
      <c r="B851" s="89"/>
    </row>
    <row r="852" ht="15.75" customHeight="1">
      <c r="B852" s="89"/>
    </row>
    <row r="853" ht="15.75" customHeight="1">
      <c r="B853" s="89"/>
    </row>
    <row r="854" ht="15.75" customHeight="1">
      <c r="B854" s="89"/>
    </row>
    <row r="855" ht="15.75" customHeight="1">
      <c r="B855" s="89"/>
    </row>
    <row r="856" ht="15.75" customHeight="1">
      <c r="B856" s="89"/>
    </row>
    <row r="857" ht="15.75" customHeight="1">
      <c r="B857" s="89"/>
    </row>
    <row r="858" ht="15.75" customHeight="1">
      <c r="B858" s="89"/>
    </row>
    <row r="859" ht="15.75" customHeight="1">
      <c r="B859" s="89"/>
    </row>
    <row r="860" ht="15.75" customHeight="1">
      <c r="B860" s="89"/>
    </row>
    <row r="861" ht="15.75" customHeight="1">
      <c r="B861" s="89"/>
    </row>
    <row r="862" ht="15.75" customHeight="1">
      <c r="B862" s="89"/>
    </row>
    <row r="863" ht="15.75" customHeight="1">
      <c r="B863" s="89"/>
    </row>
    <row r="864" ht="15.75" customHeight="1">
      <c r="B864" s="89"/>
    </row>
    <row r="865" ht="15.75" customHeight="1">
      <c r="B865" s="89"/>
    </row>
    <row r="866" ht="15.75" customHeight="1">
      <c r="B866" s="89"/>
    </row>
    <row r="867" ht="15.75" customHeight="1">
      <c r="B867" s="89"/>
    </row>
    <row r="868" ht="15.75" customHeight="1">
      <c r="B868" s="89"/>
    </row>
    <row r="869" ht="15.75" customHeight="1">
      <c r="B869" s="89"/>
    </row>
    <row r="870" ht="15.75" customHeight="1">
      <c r="B870" s="89"/>
    </row>
    <row r="871" ht="15.75" customHeight="1">
      <c r="B871" s="89"/>
    </row>
    <row r="872" ht="15.75" customHeight="1">
      <c r="B872" s="89"/>
    </row>
    <row r="873" ht="15.75" customHeight="1">
      <c r="B873" s="89"/>
    </row>
    <row r="874" ht="15.75" customHeight="1">
      <c r="B874" s="89"/>
    </row>
    <row r="875" ht="15.75" customHeight="1">
      <c r="B875" s="89"/>
    </row>
    <row r="876" ht="15.75" customHeight="1">
      <c r="B876" s="89"/>
    </row>
    <row r="877" ht="15.75" customHeight="1">
      <c r="B877" s="89"/>
    </row>
    <row r="878" ht="15.75" customHeight="1">
      <c r="B878" s="89"/>
    </row>
    <row r="879" ht="15.75" customHeight="1">
      <c r="B879" s="89"/>
    </row>
    <row r="880" ht="15.75" customHeight="1">
      <c r="B880" s="89"/>
    </row>
    <row r="881" ht="15.75" customHeight="1">
      <c r="B881" s="89"/>
    </row>
    <row r="882" ht="15.75" customHeight="1">
      <c r="B882" s="89"/>
    </row>
    <row r="883" ht="15.75" customHeight="1">
      <c r="B883" s="89"/>
    </row>
    <row r="884" ht="15.75" customHeight="1">
      <c r="B884" s="89"/>
    </row>
    <row r="885" ht="15.75" customHeight="1">
      <c r="B885" s="89"/>
    </row>
    <row r="886" ht="15.75" customHeight="1">
      <c r="B886" s="89"/>
    </row>
    <row r="887" ht="15.75" customHeight="1">
      <c r="B887" s="89"/>
    </row>
    <row r="888" ht="15.75" customHeight="1">
      <c r="B888" s="89"/>
    </row>
    <row r="889" ht="15.75" customHeight="1">
      <c r="B889" s="89"/>
    </row>
    <row r="890" ht="15.75" customHeight="1">
      <c r="B890" s="89"/>
    </row>
    <row r="891" ht="15.75" customHeight="1">
      <c r="B891" s="89"/>
    </row>
    <row r="892" ht="15.75" customHeight="1">
      <c r="B892" s="89"/>
    </row>
    <row r="893" ht="15.75" customHeight="1">
      <c r="B893" s="89"/>
    </row>
    <row r="894" ht="15.75" customHeight="1">
      <c r="B894" s="89"/>
    </row>
    <row r="895" ht="15.75" customHeight="1">
      <c r="B895" s="89"/>
    </row>
    <row r="896" ht="15.75" customHeight="1">
      <c r="B896" s="89"/>
    </row>
    <row r="897" ht="15.75" customHeight="1">
      <c r="B897" s="89"/>
    </row>
    <row r="898" ht="15.75" customHeight="1">
      <c r="B898" s="89"/>
    </row>
    <row r="899" ht="15.75" customHeight="1">
      <c r="B899" s="89"/>
    </row>
    <row r="900" ht="15.75" customHeight="1">
      <c r="B900" s="89"/>
    </row>
    <row r="901" ht="15.75" customHeight="1">
      <c r="B901" s="89"/>
    </row>
    <row r="902" ht="15.75" customHeight="1">
      <c r="B902" s="89"/>
    </row>
    <row r="903" ht="15.75" customHeight="1">
      <c r="B903" s="89"/>
    </row>
    <row r="904" ht="15.75" customHeight="1">
      <c r="B904" s="89"/>
    </row>
    <row r="905" ht="15.75" customHeight="1">
      <c r="B905" s="89"/>
    </row>
    <row r="906" ht="15.75" customHeight="1">
      <c r="B906" s="89"/>
    </row>
    <row r="907" ht="15.75" customHeight="1">
      <c r="B907" s="89"/>
    </row>
    <row r="908" ht="15.75" customHeight="1">
      <c r="B908" s="89"/>
    </row>
    <row r="909" ht="15.75" customHeight="1">
      <c r="B909" s="89"/>
    </row>
    <row r="910" ht="15.75" customHeight="1">
      <c r="B910" s="89"/>
    </row>
    <row r="911" ht="15.75" customHeight="1">
      <c r="B911" s="89"/>
    </row>
    <row r="912" ht="15.75" customHeight="1">
      <c r="B912" s="89"/>
    </row>
    <row r="913" ht="15.75" customHeight="1">
      <c r="B913" s="89"/>
    </row>
    <row r="914" ht="15.75" customHeight="1">
      <c r="B914" s="89"/>
    </row>
    <row r="915" ht="15.75" customHeight="1">
      <c r="B915" s="89"/>
    </row>
    <row r="916" ht="15.75" customHeight="1">
      <c r="B916" s="89"/>
    </row>
    <row r="917" ht="15.75" customHeight="1">
      <c r="B917" s="89"/>
    </row>
    <row r="918" ht="15.75" customHeight="1">
      <c r="B918" s="89"/>
    </row>
    <row r="919" ht="15.75" customHeight="1">
      <c r="B919" s="89"/>
    </row>
    <row r="920" ht="15.75" customHeight="1">
      <c r="B920" s="89"/>
    </row>
    <row r="921" ht="15.75" customHeight="1">
      <c r="B921" s="89"/>
    </row>
    <row r="922" ht="15.75" customHeight="1">
      <c r="B922" s="89"/>
    </row>
    <row r="923" ht="15.75" customHeight="1">
      <c r="B923" s="89"/>
    </row>
    <row r="924" ht="15.75" customHeight="1">
      <c r="B924" s="89"/>
    </row>
    <row r="925" ht="15.75" customHeight="1">
      <c r="B925" s="89"/>
    </row>
    <row r="926" ht="15.75" customHeight="1">
      <c r="B926" s="89"/>
    </row>
    <row r="927" ht="15.75" customHeight="1">
      <c r="B927" s="89"/>
    </row>
    <row r="928" ht="15.75" customHeight="1">
      <c r="B928" s="89"/>
    </row>
    <row r="929" ht="15.75" customHeight="1">
      <c r="B929" s="89"/>
    </row>
    <row r="930" ht="15.75" customHeight="1">
      <c r="B930" s="89"/>
    </row>
    <row r="931" ht="15.75" customHeight="1">
      <c r="B931" s="89"/>
    </row>
    <row r="932" ht="15.75" customHeight="1">
      <c r="B932" s="89"/>
    </row>
    <row r="933" ht="15.75" customHeight="1">
      <c r="B933" s="89"/>
    </row>
    <row r="934" ht="15.75" customHeight="1">
      <c r="B934" s="89"/>
    </row>
    <row r="935" ht="15.75" customHeight="1">
      <c r="B935" s="89"/>
    </row>
    <row r="936" ht="15.75" customHeight="1">
      <c r="B936" s="89"/>
    </row>
    <row r="937" ht="15.75" customHeight="1">
      <c r="B937" s="89"/>
    </row>
    <row r="938" ht="15.75" customHeight="1">
      <c r="B938" s="89"/>
    </row>
    <row r="939" ht="15.75" customHeight="1">
      <c r="B939" s="89"/>
    </row>
    <row r="940" ht="15.75" customHeight="1">
      <c r="B940" s="89"/>
    </row>
    <row r="941" ht="15.75" customHeight="1">
      <c r="B941" s="89"/>
    </row>
    <row r="942" ht="15.75" customHeight="1">
      <c r="B942" s="89"/>
    </row>
    <row r="943" ht="15.75" customHeight="1">
      <c r="B943" s="89"/>
    </row>
    <row r="944" ht="15.75" customHeight="1">
      <c r="B944" s="89"/>
    </row>
    <row r="945" ht="15.75" customHeight="1">
      <c r="B945" s="89"/>
    </row>
    <row r="946" ht="15.75" customHeight="1">
      <c r="B946" s="89"/>
    </row>
    <row r="947" ht="15.75" customHeight="1">
      <c r="B947" s="89"/>
    </row>
    <row r="948" ht="15.75" customHeight="1">
      <c r="B948" s="89"/>
    </row>
    <row r="949" ht="15.75" customHeight="1">
      <c r="B949" s="89"/>
    </row>
    <row r="950" ht="15.75" customHeight="1">
      <c r="B950" s="89"/>
    </row>
    <row r="951" ht="15.75" customHeight="1">
      <c r="B951" s="89"/>
    </row>
    <row r="952" ht="15.75" customHeight="1">
      <c r="B952" s="89"/>
    </row>
    <row r="953" ht="15.75" customHeight="1">
      <c r="B953" s="89"/>
    </row>
    <row r="954" ht="15.75" customHeight="1">
      <c r="B954" s="89"/>
    </row>
    <row r="955" ht="15.75" customHeight="1">
      <c r="B955" s="89"/>
    </row>
    <row r="956" ht="15.75" customHeight="1">
      <c r="B956" s="89"/>
    </row>
    <row r="957" ht="15.75" customHeight="1">
      <c r="B957" s="89"/>
    </row>
    <row r="958" ht="15.75" customHeight="1">
      <c r="B958" s="89"/>
    </row>
    <row r="959" ht="15.75" customHeight="1">
      <c r="B959" s="89"/>
    </row>
    <row r="960" ht="15.75" customHeight="1">
      <c r="B960" s="89"/>
    </row>
    <row r="961" ht="15.75" customHeight="1">
      <c r="B961" s="89"/>
    </row>
    <row r="962" ht="15.75" customHeight="1">
      <c r="B962" s="89"/>
    </row>
    <row r="963" ht="15.75" customHeight="1">
      <c r="B963" s="89"/>
    </row>
    <row r="964" ht="15.75" customHeight="1">
      <c r="B964" s="89"/>
    </row>
    <row r="965" ht="15.75" customHeight="1">
      <c r="B965" s="89"/>
    </row>
    <row r="966" ht="15.75" customHeight="1">
      <c r="B966" s="89"/>
    </row>
    <row r="967" ht="15.75" customHeight="1">
      <c r="B967" s="89"/>
    </row>
    <row r="968" ht="15.75" customHeight="1">
      <c r="B968" s="89"/>
    </row>
    <row r="969" ht="15.75" customHeight="1">
      <c r="B969" s="89"/>
    </row>
    <row r="970" ht="15.75" customHeight="1">
      <c r="B970" s="89"/>
    </row>
    <row r="971" ht="15.75" customHeight="1">
      <c r="B971" s="89"/>
    </row>
    <row r="972" ht="15.75" customHeight="1">
      <c r="B972" s="89"/>
    </row>
    <row r="973" ht="15.75" customHeight="1">
      <c r="B973" s="89"/>
    </row>
    <row r="974" ht="15.75" customHeight="1">
      <c r="B974" s="89"/>
    </row>
    <row r="975" ht="15.75" customHeight="1">
      <c r="B975" s="89"/>
    </row>
    <row r="976" ht="15.75" customHeight="1">
      <c r="B976" s="89"/>
    </row>
    <row r="977" ht="15.75" customHeight="1">
      <c r="B977" s="89"/>
    </row>
    <row r="978" ht="15.75" customHeight="1">
      <c r="B978" s="89"/>
    </row>
    <row r="979" ht="15.75" customHeight="1">
      <c r="B979" s="89"/>
    </row>
    <row r="980" ht="15.75" customHeight="1">
      <c r="B980" s="89"/>
    </row>
    <row r="981" ht="15.75" customHeight="1">
      <c r="B981" s="89"/>
    </row>
    <row r="982" ht="15.75" customHeight="1">
      <c r="B982" s="89"/>
    </row>
    <row r="983" ht="15.75" customHeight="1">
      <c r="B983" s="89"/>
    </row>
    <row r="984" ht="15.75" customHeight="1">
      <c r="B984" s="89"/>
    </row>
    <row r="985" ht="15.75" customHeight="1">
      <c r="B985" s="89"/>
    </row>
    <row r="986" ht="15.75" customHeight="1">
      <c r="B986" s="89"/>
    </row>
    <row r="987" ht="15.75" customHeight="1">
      <c r="B987" s="89"/>
    </row>
    <row r="988" ht="15.75" customHeight="1">
      <c r="B988" s="89"/>
    </row>
    <row r="989" ht="15.75" customHeight="1">
      <c r="B989" s="89"/>
    </row>
    <row r="990" ht="15.75" customHeight="1">
      <c r="B990" s="89"/>
    </row>
    <row r="991" ht="15.75" customHeight="1">
      <c r="B991" s="89"/>
    </row>
    <row r="992" ht="15.75" customHeight="1">
      <c r="B992" s="89"/>
    </row>
    <row r="993" ht="15.75" customHeight="1">
      <c r="B993" s="89"/>
    </row>
    <row r="994" ht="15.75" customHeight="1">
      <c r="B994" s="89"/>
    </row>
    <row r="995" ht="15.75" customHeight="1">
      <c r="B995" s="89"/>
    </row>
    <row r="996" ht="15.75" customHeight="1">
      <c r="B996" s="89"/>
    </row>
    <row r="997" ht="15.75" customHeight="1">
      <c r="B997" s="89"/>
    </row>
    <row r="998" ht="15.75" customHeight="1">
      <c r="B998" s="89"/>
    </row>
    <row r="999" ht="15.75" customHeight="1">
      <c r="B999" s="89"/>
    </row>
    <row r="1000" ht="15.75" customHeight="1">
      <c r="B1000" s="89"/>
    </row>
    <row r="1001" ht="15.75" customHeight="1">
      <c r="B1001" s="89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6" priority="1" operator="greaterThan">
      <formula>17</formula>
    </cfRule>
  </conditionalFormatting>
  <printOptions/>
  <pageMargins bottom="0.787401575" footer="0.0" header="0.0" left="0.7" right="0.7" top="0.787401575"/>
  <pageSetup orientation="landscape"/>
  <drawing r:id="rId1"/>
</worksheet>
</file>